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pranujanpathmendra/Desktop/Submission/"/>
    </mc:Choice>
  </mc:AlternateContent>
  <xr:revisionPtr revIDLastSave="0" documentId="13_ncr:1_{84B83C5D-FACF-7149-8028-62C3C62CF69F}" xr6:coauthVersionLast="47" xr6:coauthVersionMax="47" xr10:uidLastSave="{00000000-0000-0000-0000-000000000000}"/>
  <bookViews>
    <workbookView xWindow="10180" yWindow="920" windowWidth="22840" windowHeight="19760" activeTab="3" xr2:uid="{ED7879A7-2718-6640-BC46-2739835C37F7}"/>
  </bookViews>
  <sheets>
    <sheet name="Supplementary Table 2.1 " sheetId="3" r:id="rId1"/>
    <sheet name="Supplementary Table 2.2 " sheetId="1" r:id="rId2"/>
    <sheet name="Supplementary Table 2.3" sheetId="2" r:id="rId3"/>
    <sheet name="Supplementary Table 2.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24" i="3" l="1"/>
  <c r="V12" i="3" l="1"/>
  <c r="J12" i="3"/>
  <c r="V14" i="3" l="1"/>
  <c r="J14" i="3"/>
  <c r="V4" i="3"/>
  <c r="J4" i="3"/>
  <c r="V9" i="3"/>
  <c r="J9" i="3"/>
  <c r="V8" i="3"/>
  <c r="J8" i="3"/>
  <c r="V7" i="3"/>
  <c r="V10" i="3"/>
  <c r="J10" i="3"/>
  <c r="V13" i="3"/>
  <c r="V11" i="3"/>
  <c r="J11" i="3"/>
  <c r="V2" i="3"/>
  <c r="J2" i="3"/>
  <c r="V5" i="3"/>
  <c r="J5" i="3"/>
  <c r="V3" i="3"/>
  <c r="J3" i="3"/>
  <c r="V6" i="3"/>
  <c r="J6" i="3"/>
</calcChain>
</file>

<file path=xl/sharedStrings.xml><?xml version="1.0" encoding="utf-8"?>
<sst xmlns="http://schemas.openxmlformats.org/spreadsheetml/2006/main" count="728" uniqueCount="316">
  <si>
    <t>PMID</t>
  </si>
  <si>
    <t>Nucleotide sequence (5'-3')</t>
  </si>
  <si>
    <t>Claimed target</t>
  </si>
  <si>
    <t>Comments</t>
  </si>
  <si>
    <t>Verified error type, gene/ transcript identity</t>
  </si>
  <si>
    <t>Reagent/ experiment type</t>
  </si>
  <si>
    <t xml:space="preserve"> </t>
  </si>
  <si>
    <t>ACACCAAACAGAGCATGAGGAACC</t>
  </si>
  <si>
    <t>Circ-007877</t>
  </si>
  <si>
    <t>On circbase: http://www.circbase.org/cgi-bin/singlerecord.cgi?id=hsa_circ_0007877. ECE1 (chr1:21573713-21585332)</t>
  </si>
  <si>
    <t>Incorrect target, ASAP1</t>
  </si>
  <si>
    <t>RT-PCR</t>
  </si>
  <si>
    <t xml:space="preserve">No match on circPRIMER, </t>
  </si>
  <si>
    <t>GGAAAGCGAACTGCGACCG</t>
  </si>
  <si>
    <t>No match on circPRIMER</t>
  </si>
  <si>
    <t>CTTCTGGGTCGGGGTTTCG</t>
  </si>
  <si>
    <t>Circ-007258</t>
  </si>
  <si>
    <t>On circbase: http://www.circbase.org/cgi-bin/singlerecord.cgi?id=hsa_circ_0007258, MVP (chr16:29847024-29848279)</t>
  </si>
  <si>
    <t>Incorrect target, RNA28SN3</t>
  </si>
  <si>
    <t>GGCTCTTCCCTGTTCACTCGC</t>
  </si>
  <si>
    <t>TTCAACTTTTGTGCTTCCTTTTACC</t>
  </si>
  <si>
    <t>Circ-002739</t>
  </si>
  <si>
    <t>On circbase: http://www.circbase.org/cgi-bin/singlerecord.cgi?id=hsa_circ_0002739, NR3C1 (chr5:142675024-142693733)</t>
  </si>
  <si>
    <t>Incorrect target, HLA-DRB6</t>
  </si>
  <si>
    <t>GCTCTTCGGGGGTGTTTCAGT</t>
  </si>
  <si>
    <t>AGAGAGGTGGGGCTGAGGTGT</t>
  </si>
  <si>
    <t>Circ-005437</t>
  </si>
  <si>
    <t>On circbase: http://www.circbase.org/cgi-bin/singlerecord.cgi?id=hsa_circ_0005437, MED29 (chr19:39883103-39884277)</t>
  </si>
  <si>
    <t>Incorrect target, HLA-A</t>
  </si>
  <si>
    <t>CCCTGACCCCTCTGCTCCT</t>
  </si>
  <si>
    <t>Incorrect target, LOC105374287 (pred, 26th SEPT)</t>
  </si>
  <si>
    <t xml:space="preserve">GGGGATGGAGGAAGGTGAGTT
</t>
  </si>
  <si>
    <t xml:space="preserve">Circ-001911 </t>
  </si>
  <si>
    <t>On circbase: http://www.circbase.org/cgi-bin/singlerecord.cgi?id=hsa_circ_0000702 (CHD9, chr16:53288349-53308214) . When added 0 (http://www.circbase.org/cgi-bin/singlerecord.cgi?id=hsa_circ_0001911), FANCB (chrX:14861781-14877456)</t>
  </si>
  <si>
    <t>Incorrect target, TUB1A</t>
  </si>
  <si>
    <t>GGCTTGAGGATTTGGGGCTAA</t>
  </si>
  <si>
    <t xml:space="preserve">TCAACTTTTGTGCTTCCTTTTACCT
</t>
  </si>
  <si>
    <t xml:space="preserve">Circ-001971 </t>
  </si>
  <si>
    <t>On circbase: http://www.circbase.org/cgi-bin/singlerecord.cgi?id=hsa_circ_0001060, UXS1 (chr2:106774513-106782539), when added 0: http://www.circbase.org/cgi-bin/singlerecord.cgi?id=hsa_circ_0001971, FAM126A (chr7:23015828-23023664)</t>
  </si>
  <si>
    <t>CTCTTCGGGGGTGTTTCAGTC</t>
  </si>
  <si>
    <t>Circ-001971</t>
  </si>
  <si>
    <t>AGTCCTGGAAGATGTATGAAAAGTG</t>
  </si>
  <si>
    <t>Circ-004597</t>
  </si>
  <si>
    <t>On circbase: http://www.circbase.org/cgi-bin/singlerecord.cgi?id=hsa_circ_0004597, TCFL5 (chr20:61485367-61488990)</t>
  </si>
  <si>
    <t>Incorrect target, hsa_circ_0000400 (On circbase: http://www.circbase.org/cgi-bin/singlerecord.cgi?id=hsa_circ_0000400, TUBA1B, chr12:49525080-49580616)</t>
  </si>
  <si>
    <t>CACTGAAGAAGGTGTTGAAGGAATC</t>
  </si>
  <si>
    <t>GCCTCTCCCTGTCTCTGGGTAAA</t>
  </si>
  <si>
    <t>Circ-001905</t>
  </si>
  <si>
    <t>On circbase: http://www.circbase.org/cgi-bin/singlerecord.cgi?id=hsa_circ_0000461, NCOR2 (chr12:124911167-124934413), when added 0 (http://www.circbase.org/cgi-bin/singlerecord.cgi?id=hsa_circ_0001905, EHMT1, chr9:140685299-140695436)</t>
  </si>
  <si>
    <t>Incorrect target, IGHG4</t>
  </si>
  <si>
    <t>AAGTAGTCCTTGACCAGGCAGCC</t>
  </si>
  <si>
    <t>Incorrect target, ELK2AP</t>
  </si>
  <si>
    <t>GCTTCCTACTCTGCCCCCTTT</t>
  </si>
  <si>
    <t xml:space="preserve">Circ-004028 </t>
  </si>
  <si>
    <t>On circbase: http://www.circbase.org/cgi-bin/singlerecord.cgi?id=hsa_circ_0004028, PDLIM5 (chr4:95444874-95539342)</t>
  </si>
  <si>
    <t>Incorrect target, SIPA1L1</t>
  </si>
  <si>
    <t>TCCATCAGTTGTGTCCAGTAAAGTT</t>
  </si>
  <si>
    <t>Incorrect target, SIPA1L1 (pred 26th SEPT)</t>
  </si>
  <si>
    <t>ACAGATAATACAGGAAAAACGGGG</t>
  </si>
  <si>
    <t>Circ-000892</t>
  </si>
  <si>
    <t>On circbase: http://www.circbase.org/cgi-bin/singlerecord.cgi?id=hsa_circ_0000889, DNMT1 (chr19:10283765-10288043), when added 0, http://www.circbase.org/cgi-bin/singlerecord.cgi?id=hsa_circ_0000892, ZNF440 (chr19:11941431-12014514)</t>
  </si>
  <si>
    <t>Incorrect target, IFITM1</t>
  </si>
  <si>
    <t>AAAGGCTGAAGGCTAAGGAGAGAG</t>
  </si>
  <si>
    <t>Non-targeting</t>
  </si>
  <si>
    <t>GTCATTCCCTCTTTAATGGTG</t>
  </si>
  <si>
    <t>hsa_circRNA_100290</t>
  </si>
  <si>
    <t>On circbase: http://www.circbase.org/cgi-bin/singlerecord.cgi?id=hsa_circ_0100290, PDS5B, (chr13:33258014-33284243)</t>
  </si>
  <si>
    <t>Incorrect target, has_circ_0000098 [numerous co-circRNA]</t>
  </si>
  <si>
    <t>CAGAACTTCCGCTCTAACATAC</t>
  </si>
  <si>
    <t>GGAAAGCTGTGGCGTGAT</t>
  </si>
  <si>
    <t>GAPDH</t>
  </si>
  <si>
    <t xml:space="preserve">Incorrect target, CATSPERB </t>
  </si>
  <si>
    <t>AAGGTGGAAGAATGGGAGTT</t>
  </si>
  <si>
    <t>Incorrect target, ZNF75A</t>
  </si>
  <si>
    <t>′CUCAUGCUUAGGCUUGAUUdTdT</t>
  </si>
  <si>
    <t>circRNA_100290</t>
  </si>
  <si>
    <t xml:space="preserve">Not verifiable (provided diagram does not show BSJ sequence) </t>
  </si>
  <si>
    <t>siRNA</t>
  </si>
  <si>
    <t>Non-targeting when verified as normal</t>
  </si>
  <si>
    <t>dTdT GAGUACGAAUCCGAACUAA</t>
  </si>
  <si>
    <t>CTCATGCTTAGGCTTGATT</t>
  </si>
  <si>
    <t xml:space="preserve">hsa_circRNA_100290 </t>
  </si>
  <si>
    <t>siRNA (Target sequence)</t>
  </si>
  <si>
    <t>TCATGCTTAGGCTTGATTT</t>
  </si>
  <si>
    <t>ACTTTCATTCTCATGCTTA</t>
  </si>
  <si>
    <t>PHF21B when verified as norma; (pred, 26th SEPT)</t>
  </si>
  <si>
    <t>5’ CUCAUGCUUAGGCUUGAUUdTdT 3’</t>
  </si>
  <si>
    <t>5’ UCAUGCUUAGGCUUGAUUU dTdT 3’</t>
  </si>
  <si>
    <t>5’ ACUUUCAUUCUCAUGCUUA dTdT 3’</t>
  </si>
  <si>
    <t>3’ dTdT GAGUACGAAUCCGAACUAA 5’//TAAGCATGAGAATGAAAGTTT</t>
  </si>
  <si>
    <t>3’ dTdT AGUACGAAUCCGAACUAAA 5’//AAATCAAGCCTAAGCATGATT</t>
  </si>
  <si>
    <t>3’ dTdT UGAAAGUAAGAGUACGAAU 5’//TAAGCATGAGAATGAAAGTTT</t>
  </si>
  <si>
    <t>sequence</t>
  </si>
  <si>
    <t>claimed target</t>
  </si>
  <si>
    <t>ecommemts on identity</t>
  </si>
  <si>
    <t>verification conclusion</t>
  </si>
  <si>
    <t>reagent</t>
  </si>
  <si>
    <t>Alternative targets</t>
  </si>
  <si>
    <t>GCACUUAAGUUUCCAGGACUG</t>
  </si>
  <si>
    <t>circNFIX</t>
  </si>
  <si>
    <t>Study depicts circRNA to originate in (chr19:13184254-13184260)</t>
  </si>
  <si>
    <t>Not verifiable (BSJ not provided)</t>
  </si>
  <si>
    <t>shRNA</t>
  </si>
  <si>
    <t>Targets linear hostgene when verified as norma</t>
  </si>
  <si>
    <t>TGGATCCCCCCCAGTCCCCGTCCCTCAG</t>
  </si>
  <si>
    <t>miR-132</t>
  </si>
  <si>
    <t>TGAATTCGGATACCTTGGCCGGGAGGAC</t>
  </si>
  <si>
    <t>Study does not mention RT primer</t>
  </si>
  <si>
    <t>Incorrect targeting, universal primer</t>
  </si>
  <si>
    <t>TGGATGTTGTTTACTGATTCTGGCAATTAA</t>
  </si>
  <si>
    <t xml:space="preserve"> hsa- circ-0000977</t>
  </si>
  <si>
    <t>On circbase, http://www.circbase.org/cgi-bin/singlerecord.cgi?id=hsa_circ_0000977,  Provided NOL10, (chr2:10784445-10808849) BSJ is blocked by "RETRACTED" sign overlay</t>
  </si>
  <si>
    <t>Incorrect target, pred LOC124902950 (26th SEPT)</t>
  </si>
  <si>
    <t>Manual alignmnet of visible BSJ [CCA|TTC] does not show full match, incomplete fragments match</t>
  </si>
  <si>
    <t>ATTGGAACGATACAGAGAAGATT</t>
  </si>
  <si>
    <t>miR-548</t>
  </si>
  <si>
    <t>Incorrect target, U6</t>
  </si>
  <si>
    <t>GGAACGCTTCACGAATTTG</t>
  </si>
  <si>
    <t>Incorrect target, U6/universal primer</t>
  </si>
  <si>
    <t>GAGCCAAGGAATCAACCTTTGAAG</t>
  </si>
  <si>
    <t>GATCGTAGTCCAGGAGCAACTGAG</t>
  </si>
  <si>
    <t>GTCGTGGAGTCGGCAATT</t>
  </si>
  <si>
    <t>miR-377 F</t>
  </si>
  <si>
    <t>GGCATCACACAAAGGCAAC</t>
  </si>
  <si>
    <t>miR-377 R</t>
  </si>
  <si>
    <t>No mention of RT-primer</t>
  </si>
  <si>
    <t>Incorrect target, functions as forward primer</t>
  </si>
  <si>
    <t>AGCCAGGAGAGACCTTGACT</t>
  </si>
  <si>
    <t xml:space="preserve">hsa_circ_001653	</t>
  </si>
  <si>
    <t>On circbase: http://www.circbase.org/cgi-bin/singlerecord.cgi?id=hsa_circ_0001568, DUSP22 (chr6:349113-349256)</t>
  </si>
  <si>
    <t>Incorrect target, IQGAP1</t>
  </si>
  <si>
    <t>GAGCTGTTCACAGTGCCTCC</t>
  </si>
  <si>
    <t>circSETDB1</t>
  </si>
  <si>
    <t>On circbase: http://www.circbase.org/cgi-bin/singlerecord.cgi?id=hsa_circ_0003439, SETDB1, chr1:150900179-150913904</t>
  </si>
  <si>
    <t>GCATAAAGAGGACAAAAGCAT</t>
  </si>
  <si>
    <t>Incorrect target, non-discriminative targeting of host gene (18nt)</t>
  </si>
  <si>
    <t>GTCACTCTGCTTAATGCACCTA</t>
  </si>
  <si>
    <t>hsa_circ_0032674</t>
  </si>
  <si>
    <t>On circbase: http://www.circbase.org/cgi-bin/singlerecord.cgi?id=hsa_circ_0032674, NEK9, chr14:75576387-75587283</t>
  </si>
  <si>
    <t>ACTCTGCGAACACCCTTG</t>
  </si>
  <si>
    <t>AGCCAACTTTCTACTCCTA</t>
  </si>
  <si>
    <t>hsa_circ_0004921</t>
  </si>
  <si>
    <t>On circbase: http://www.circbase.org/cgi-bin/singlerecord.cgi?id=hsa_circ_0004921, DCLK2, chr4:151119153-151125041</t>
  </si>
  <si>
    <t>TAGTGGTCGAAGTCATTTC</t>
  </si>
  <si>
    <t>CTAGCTAGCTAGAGCACCAATAGGGAAGGG</t>
  </si>
  <si>
    <t>miR-7</t>
  </si>
  <si>
    <t>GAAGATCTTCGAGTCTGCCGATGGGTGT</t>
  </si>
  <si>
    <t>CTCAACTGGTGTCGTGGAGTCGGCAATTCAGTTGAGGCCAATAT</t>
  </si>
  <si>
    <t>miR-195-5p</t>
  </si>
  <si>
    <t>RT-primer sequence</t>
  </si>
  <si>
    <t>circAGFG1</t>
  </si>
  <si>
    <t>On circbase: http://www.circbase.org/cgi-bin/singlerecord.cgi?id=hsa_circ_0058514, AGFG1, (chr2:228356262-228389631)</t>
  </si>
  <si>
    <t xml:space="preserve"> TCAACAGTCATGCAGGCGA</t>
  </si>
  <si>
    <t>GGGACCGCATGGGGCTGTGTC</t>
  </si>
  <si>
    <t>circ_0003204</t>
  </si>
  <si>
    <t>On circbase: http://www.circbase.org/cgi-bin/singlerecord.cgi?id=hsa_circ_0003204, USP36, chr17:76798405-76800060</t>
  </si>
  <si>
    <t>Incorrect target, non-discriminative targeting of host gene (17nt)</t>
  </si>
  <si>
    <t>TGCTTTAATTTTCTCAGAATTCT</t>
  </si>
  <si>
    <t>circ-DB</t>
  </si>
  <si>
    <t>On circbase: http://www.circbase.org/cgi-bin/singlerecord.cgi?id=hsa_circ_0025129, TNFRSF1A (chr12:6450941-6451283)</t>
  </si>
  <si>
    <t>Incorrect target, non-discriminative</t>
  </si>
  <si>
    <t>Maps to middle of circRNA</t>
  </si>
  <si>
    <t>circRNA</t>
  </si>
  <si>
    <t>miR (microRNA)</t>
  </si>
  <si>
    <t>Protein coding</t>
  </si>
  <si>
    <t>Title</t>
  </si>
  <si>
    <t>Cancer</t>
  </si>
  <si>
    <t>Terms</t>
  </si>
  <si>
    <t>PMID (original)</t>
  </si>
  <si>
    <t>Retraction date</t>
  </si>
  <si>
    <t>Total seq analysed</t>
  </si>
  <si>
    <t>Total no. of cell line</t>
  </si>
  <si>
    <t>Cell lines</t>
  </si>
  <si>
    <t>Total error</t>
  </si>
  <si>
    <t>Author location</t>
  </si>
  <si>
    <t xml:space="preserve">Hospital affiliation </t>
  </si>
  <si>
    <t>Journal</t>
  </si>
  <si>
    <t>IF (2022)</t>
  </si>
  <si>
    <t>Collection</t>
  </si>
  <si>
    <t>Received</t>
  </si>
  <si>
    <t>Accepted</t>
  </si>
  <si>
    <t>Time to acceptance</t>
  </si>
  <si>
    <t>Publication time</t>
  </si>
  <si>
    <t>Retraction time</t>
  </si>
  <si>
    <t>Who requested the retraction</t>
  </si>
  <si>
    <t>Retraction notice reason</t>
  </si>
  <si>
    <t>Time of first PubPeer query</t>
  </si>
  <si>
    <t xml:space="preserve">The circular RNA 001971/miR-29c-3p axis modulates colorectal cancer growth, metastasis, and angiogenesis through VEGFA </t>
  </si>
  <si>
    <t>Colorectal cancer</t>
  </si>
  <si>
    <t>Axis</t>
  </si>
  <si>
    <t>Mar. 2022</t>
  </si>
  <si>
    <t>All correct</t>
  </si>
  <si>
    <t>Mainland China</t>
  </si>
  <si>
    <t>Hospital Affiliated</t>
  </si>
  <si>
    <t>Journal of Experimental and Clinical Cancer Research</t>
  </si>
  <si>
    <t>None</t>
  </si>
  <si>
    <t>NA</t>
  </si>
  <si>
    <t xml:space="preserve">circRNA_100290 plays a role in oral cancer by functioning as a sponge of the miR-29 family </t>
  </si>
  <si>
    <t>Oral cancer</t>
  </si>
  <si>
    <t>Sponge</t>
  </si>
  <si>
    <t>Jul. 2019</t>
  </si>
  <si>
    <t>Oncogene</t>
  </si>
  <si>
    <t>Focus: Editors' Choice: The best of Oncogene 2016-2017, collection: Regional Focus - Asia</t>
  </si>
  <si>
    <t xml:space="preserve">Exosome-mediated transfer of circRNA CircNFIX enhances temozolomide resistance in glioma </t>
  </si>
  <si>
    <t>Glioma</t>
  </si>
  <si>
    <t>May. 2022</t>
  </si>
  <si>
    <t>Cancer Letters</t>
  </si>
  <si>
    <t>Image integrity concern</t>
  </si>
  <si>
    <t>Silencing circular RNA hsa_circ_0000977 suppresses pancreatic ductal adenocarcinoma progression by stimulating miR-874-3p and inhibiting PLK1 expression</t>
  </si>
  <si>
    <t>PDAC</t>
  </si>
  <si>
    <t>Dec. 2018</t>
  </si>
  <si>
    <t>Hsa_circ_0001944 promotes the growth and metastasis in bladder cancer cells by acting as a competitive endogenous RNA for miR-548</t>
  </si>
  <si>
    <t>Bladder Cancer</t>
  </si>
  <si>
    <t>Jan. 2023</t>
  </si>
  <si>
    <t>Non-Hospital affiliated</t>
  </si>
  <si>
    <t>Circular RNA hsa_circ_0001829 promotes gastric cancer progression through miR155-5p/SMAD2 axis</t>
  </si>
  <si>
    <t>Gastric Cancer</t>
  </si>
  <si>
    <t>Apr. 2023</t>
  </si>
  <si>
    <t>4 contaminated</t>
  </si>
  <si>
    <t xml:space="preserve">hsa_circ_001653 Implicates in the Development of Pancreatic Ductal Adenocarcinoma by Regulating MicroRNA-377-MediatedHOXC6 Axis </t>
  </si>
  <si>
    <t>Nov. 2022</t>
  </si>
  <si>
    <t>Molecular Therapy and Nucleic acids</t>
  </si>
  <si>
    <t xml:space="preserve"> Circular RNA Profiling Reveals Exosomal circ_0006156 as a Novel Biomarker in Papillary Thyroid Cancer </t>
  </si>
  <si>
    <t>Thyroid Cancer</t>
  </si>
  <si>
    <t>Jun. 2022</t>
  </si>
  <si>
    <t>Sequence not provided/supplementary file not referenced/available</t>
  </si>
  <si>
    <t>1 wrongly identified</t>
  </si>
  <si>
    <t>Hypoxic tumor-derived exosomal circular RNA SETDB1 promotes invasive growth and EMT via the miR-7/Sp1 axis in lung adenocarcinoma</t>
  </si>
  <si>
    <t>Lung Adenocarcinoma</t>
  </si>
  <si>
    <t>The circRNA circAGFG1 acts as a sponge of miR-195-5p to promote triple-negative breast cancer progression through regulating CCNE1 expression</t>
  </si>
  <si>
    <t>Breast Cancer</t>
  </si>
  <si>
    <t>Jul. 2022</t>
  </si>
  <si>
    <t>Molecular Cancer</t>
  </si>
  <si>
    <t>Circular RNA circ_0003204 inhibits proliferation, migration and tube formation of endothelial cell in atherosclerosis via miR-370-3p/TGF beta R2/phosph-SMAD3 axis</t>
  </si>
  <si>
    <t>atherosclerosis</t>
  </si>
  <si>
    <t>Oct. 2021</t>
  </si>
  <si>
    <t xml:space="preserve">Journal of Biomedical sciences. </t>
  </si>
  <si>
    <t>Exosome circRNA secreted from adipocytes promotes the growth of hepatocellular carcinoma by targeting deubiquitination-related USP7</t>
  </si>
  <si>
    <t>Hepatocelular Carcinoma</t>
  </si>
  <si>
    <t>Aug. 2023</t>
  </si>
  <si>
    <t>One wrongly identified</t>
  </si>
  <si>
    <t>Focus: Readers' Choice: The best of Oncogene 2019</t>
  </si>
  <si>
    <t>Cell line</t>
  </si>
  <si>
    <t>Claim</t>
  </si>
  <si>
    <t>Verified notes</t>
  </si>
  <si>
    <t>Conclusion</t>
  </si>
  <si>
    <t>MKN-28</t>
  </si>
  <si>
    <t>Problematic cell line: Contaminated. Shown to be a MKN74 derivative (PubMed=20143388).</t>
  </si>
  <si>
    <t>Contaminated: same cancer</t>
  </si>
  <si>
    <t>SGC-7901</t>
  </si>
  <si>
    <t>Problematic cell line: Contaminated. Shown to be a HeLa derivative (PubMed=26116706; PubMed=28851942). Originally thought to originate from the lymph node of a 56 year old female patient with a gastric carcinoma.</t>
  </si>
  <si>
    <t>ContaminatedL Hela</t>
  </si>
  <si>
    <t>MGC-803</t>
  </si>
  <si>
    <t>Problematic cell line: Possibly contaminated. May be a derivative of HeLa and another cell of unknown origin. The STR profile is highly similar to that of HeLa yet shows some specific differences that suggest a possible hybrid cell line</t>
  </si>
  <si>
    <t>ContaminatedL Hela + unknown</t>
  </si>
  <si>
    <t>BGC-823</t>
  </si>
  <si>
    <t>Problematic cell line: Contaminated. Shown to be a HeLa derivative (CCRID; PubMed=26116706; PubMed=28851942). Originally thought to be a gastric adenocarcinoma.</t>
  </si>
  <si>
    <t>K1</t>
  </si>
  <si>
    <t>Pappilary thyroid carcinoma</t>
  </si>
  <si>
    <t>Problematic cell line: Contaminated. Shown to be a GLAG-66 derivative (PubMed=19087340; PubMed=20143388).</t>
  </si>
  <si>
    <t>Wrongly identified</t>
  </si>
  <si>
    <t>HepG2</t>
  </si>
  <si>
    <t>human hepatocellular adenocarcinoma</t>
  </si>
  <si>
    <t xml:space="preserve"> Problematic cell line: Misclassified. Originally thought to be a hepatocellular carcinoma cell line but shown to be from an hepatoblastoma (PubMed=19751877).</t>
  </si>
  <si>
    <t>CircTLK1 promotes the proliferation and metastasis of renal cell carcinoma by sponging miR-136-5p</t>
  </si>
  <si>
    <t>Renal Cell Carcinoma</t>
  </si>
  <si>
    <t>March, 2023</t>
  </si>
  <si>
    <t>GCAAACCTCCCACAGCTAATA</t>
  </si>
  <si>
    <t xml:space="preserve">circTLK1 (hsa_circ_0004442) </t>
  </si>
  <si>
    <t xml:space="preserve">incorrect target (linear target), predicted to not discriminate circular and linear transcripts, </t>
  </si>
  <si>
    <t>GGATTTCTATCTGAAGCAACA</t>
  </si>
  <si>
    <t>GATCCGGATGAACCCATAGACTTGTTCAAGAGACAAGTCTATGGGTTCATCCTTTTTTACGCGTG</t>
  </si>
  <si>
    <t>CBX4</t>
  </si>
  <si>
    <t>Map in middle of circRNA</t>
  </si>
  <si>
    <t>6nt on one side of BSJ, maps to linear genome</t>
  </si>
  <si>
    <t>Collection: Non-coding RNAs and RNA modifiers in cancer progression and cancer cells resistance to therapies</t>
  </si>
  <si>
    <t>Were PubPeer concerns addressed in retraction notice</t>
  </si>
  <si>
    <t>Yes, authors affirmed query (image)</t>
  </si>
  <si>
    <t>No prior concern on PubPeer</t>
  </si>
  <si>
    <t>Yes, queries of image on PubPeer</t>
  </si>
  <si>
    <t>Yes, authors affirmed query (image+method)</t>
  </si>
  <si>
    <t>Yes, authors respond on PubPeer to check (image)</t>
  </si>
  <si>
    <t xml:space="preserve">No prior concern on PubPeer </t>
  </si>
  <si>
    <t>Incorrect target, HPSE</t>
  </si>
  <si>
    <t>FISH probe</t>
  </si>
  <si>
    <t>Chemo-resistance</t>
  </si>
  <si>
    <t>PubPeer Queries before retraction</t>
  </si>
  <si>
    <t>Did Authors Respond</t>
  </si>
  <si>
    <t>Authors</t>
  </si>
  <si>
    <t>Irreproducibility - unable to replicate</t>
  </si>
  <si>
    <t xml:space="preserve">Image Integrity </t>
  </si>
  <si>
    <t>Authors respond (seek erratum)</t>
  </si>
  <si>
    <t>Editor in Chief (authors agree)</t>
  </si>
  <si>
    <t>No Response</t>
  </si>
  <si>
    <t>Image integrity concern + Cell line issues (n=4)</t>
  </si>
  <si>
    <t>Editor in Chief (authors did not correspond, claim error in data management, cell line only in validation)</t>
  </si>
  <si>
    <t>Authors respond (communicate with editor)</t>
  </si>
  <si>
    <t>Image integrity concern [affected image provided by third party]</t>
  </si>
  <si>
    <t>Editor in Chief + Author</t>
  </si>
  <si>
    <t>Editor in Chief (authors did not correspond, not provide sufficient document)</t>
  </si>
  <si>
    <t>Ethics approval issue</t>
  </si>
  <si>
    <t>Image integrity concern + Ethics approval issue</t>
  </si>
  <si>
    <t>Editor in Chief (authors did not clearly say or respond)</t>
  </si>
  <si>
    <t>Editor in Chief (authors disagree/no response)</t>
  </si>
  <si>
    <t>Image Integrity + Methodology</t>
  </si>
  <si>
    <t>Editor in Chief (explicit PubPeer ref)</t>
  </si>
  <si>
    <t>Image integrity concern [additional found by editorial office]</t>
  </si>
  <si>
    <t>Image Integrity + Authorship fraud</t>
  </si>
  <si>
    <t>Revision Agency</t>
  </si>
  <si>
    <t>Image Integrity (Third Party Concern)</t>
  </si>
  <si>
    <t>Time to retraction</t>
  </si>
  <si>
    <t>No  prior concern on PubPeer, March 2022: Image integrity after retraction</t>
  </si>
  <si>
    <t>Non verifable</t>
  </si>
  <si>
    <t>Incorrectly targeting another gene/transcript</t>
  </si>
  <si>
    <t>Targeting reagent predicted as non-targeting</t>
  </si>
  <si>
    <t>Invalid control reagent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</si>
</sst>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theme="1"/>
      <name val="Aptos Narrow"/>
      <scheme val="minor"/>
    </font>
    <font>
      <sz val="12"/>
      <color theme="1"/>
      <name val="Aptos"/>
    </font>
    <font>
      <sz val="10"/>
      <color theme="1"/>
      <name val="Helvetica Neue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15" fontId="0" fillId="0" borderId="0" xfId="0" applyNumberFormat="1"/>
    <xf numFmtId="17" fontId="0" fillId="0" borderId="0" xfId="0" applyNumberFormat="1"/>
    <xf numFmtId="0" fontId="1" fillId="0" borderId="0" xfId="0" applyFont="1"/>
    <xf numFmtId="0" fontId="2" fillId="0" borderId="0" xfId="0" applyFont="1"/>
    <xf numFmtId="15" fontId="2" fillId="0" borderId="0" xfId="0" applyNumberFormat="1" applyFont="1"/>
    <xf numFmtId="17" fontId="2" fillId="0" borderId="0" xfId="0" applyNumberFormat="1" applyFont="1"/>
    <xf numFmtId="0" fontId="3" fillId="0" borderId="0" xfId="0" applyFont="1"/>
    <xf numFmtId="0" fontId="4" fillId="0" borderId="0" xfId="0" applyFont="1"/>
    <xf numFmtId="0" fontId="0" fillId="0" borderId="0" xfId="0" applyFont="1"/>
    <xf numFmtId="15" fontId="0" fillId="0" borderId="0" xfId="0" applyNumberFormat="1" applyFont="1"/>
    <xf numFmtId="14" fontId="0" fillId="0" borderId="0" xfId="0" applyNumberFormat="1" applyFont="1"/>
    <xf numFmtId="17" fontId="0" fillId="0" borderId="0" xfId="0" applyNumberFormat="1" applyFont="1"/>
    <xf numFmtId="0" fontId="2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F1507-B12E-C142-A21F-7A9BE296D7A5}">
  <dimension ref="A1:AF26"/>
  <sheetViews>
    <sheetView workbookViewId="0">
      <pane xSplit="5" topLeftCell="R1" activePane="topRight" state="frozen"/>
      <selection pane="topRight" activeCell="T25" sqref="T25"/>
    </sheetView>
  </sheetViews>
  <sheetFormatPr baseColWidth="10" defaultRowHeight="16" x14ac:dyDescent="0.2"/>
  <cols>
    <col min="25" max="25" width="37.1640625" customWidth="1"/>
    <col min="26" max="26" width="28.5" customWidth="1"/>
    <col min="27" max="28" width="19.5" customWidth="1"/>
    <col min="31" max="31" width="31" customWidth="1"/>
  </cols>
  <sheetData>
    <row r="1" spans="1:32" s="3" customFormat="1" x14ac:dyDescent="0.2">
      <c r="A1" s="3" t="s">
        <v>0</v>
      </c>
      <c r="B1" s="3" t="s">
        <v>165</v>
      </c>
      <c r="C1" s="3" t="s">
        <v>166</v>
      </c>
      <c r="D1" s="3" t="s">
        <v>167</v>
      </c>
      <c r="E1" s="3" t="s">
        <v>168</v>
      </c>
      <c r="F1" s="3" t="s">
        <v>169</v>
      </c>
      <c r="G1" s="3" t="s">
        <v>170</v>
      </c>
      <c r="H1" s="3" t="s">
        <v>171</v>
      </c>
      <c r="I1" s="3" t="s">
        <v>172</v>
      </c>
      <c r="J1" s="3" t="s">
        <v>173</v>
      </c>
      <c r="K1" s="3" t="s">
        <v>313</v>
      </c>
      <c r="L1" s="3" t="s">
        <v>314</v>
      </c>
      <c r="M1" s="3" t="s">
        <v>315</v>
      </c>
      <c r="N1" s="3" t="s">
        <v>312</v>
      </c>
      <c r="O1" s="3" t="s">
        <v>174</v>
      </c>
      <c r="P1" s="3" t="s">
        <v>175</v>
      </c>
      <c r="Q1" s="3" t="s">
        <v>176</v>
      </c>
      <c r="R1" s="3" t="s">
        <v>177</v>
      </c>
      <c r="S1" s="3" t="s">
        <v>178</v>
      </c>
      <c r="T1" s="3" t="s">
        <v>179</v>
      </c>
      <c r="U1" s="3" t="s">
        <v>180</v>
      </c>
      <c r="V1" s="3" t="s">
        <v>181</v>
      </c>
      <c r="W1" s="3" t="s">
        <v>182</v>
      </c>
      <c r="X1" s="3" t="s">
        <v>183</v>
      </c>
      <c r="Y1" s="3" t="s">
        <v>184</v>
      </c>
      <c r="Z1" s="3" t="s">
        <v>185</v>
      </c>
      <c r="AA1" s="3" t="s">
        <v>286</v>
      </c>
      <c r="AB1" s="3" t="s">
        <v>287</v>
      </c>
      <c r="AC1" s="3" t="s">
        <v>186</v>
      </c>
      <c r="AD1" s="3" t="s">
        <v>310</v>
      </c>
      <c r="AE1" s="3" t="s">
        <v>276</v>
      </c>
      <c r="AF1" s="3" t="s">
        <v>6</v>
      </c>
    </row>
    <row r="2" spans="1:32" s="9" customFormat="1" x14ac:dyDescent="0.2">
      <c r="A2" s="9">
        <v>30316528</v>
      </c>
      <c r="B2" s="9" t="s">
        <v>208</v>
      </c>
      <c r="C2" s="9" t="s">
        <v>209</v>
      </c>
      <c r="D2" s="9" t="s">
        <v>196</v>
      </c>
      <c r="E2" s="9">
        <v>29454093</v>
      </c>
      <c r="F2" s="9" t="s">
        <v>210</v>
      </c>
      <c r="G2" s="9">
        <v>2</v>
      </c>
      <c r="H2" s="9">
        <v>2</v>
      </c>
      <c r="I2" s="9" t="s">
        <v>191</v>
      </c>
      <c r="J2" s="9">
        <f>SUM(K2:M2)</f>
        <v>1</v>
      </c>
      <c r="K2" s="9">
        <v>1</v>
      </c>
      <c r="L2" s="9">
        <v>0</v>
      </c>
      <c r="M2" s="9">
        <v>0</v>
      </c>
      <c r="N2" s="9">
        <v>0</v>
      </c>
      <c r="O2" s="9" t="s">
        <v>192</v>
      </c>
      <c r="P2" s="9" t="s">
        <v>193</v>
      </c>
      <c r="Q2" s="9" t="s">
        <v>206</v>
      </c>
      <c r="R2" s="9">
        <v>9.6999999999999993</v>
      </c>
      <c r="S2" s="9" t="s">
        <v>195</v>
      </c>
      <c r="T2" s="10">
        <v>43104</v>
      </c>
      <c r="U2" s="10">
        <v>43139</v>
      </c>
      <c r="V2" s="9">
        <f t="shared" ref="V2:V14" si="0">U2-T2</f>
        <v>35</v>
      </c>
      <c r="W2" s="11">
        <v>43146</v>
      </c>
      <c r="X2" s="11">
        <v>43370</v>
      </c>
      <c r="Y2" s="11" t="s">
        <v>288</v>
      </c>
      <c r="Z2" s="11" t="s">
        <v>207</v>
      </c>
      <c r="AA2" s="9" t="s">
        <v>195</v>
      </c>
      <c r="AB2" s="9" t="s">
        <v>196</v>
      </c>
      <c r="AC2" s="9" t="s">
        <v>196</v>
      </c>
      <c r="AD2" s="4" t="s">
        <v>196</v>
      </c>
      <c r="AE2" s="9" t="s">
        <v>278</v>
      </c>
      <c r="AF2" s="4" t="s">
        <v>6</v>
      </c>
    </row>
    <row r="3" spans="1:32" s="9" customFormat="1" x14ac:dyDescent="0.2">
      <c r="A3" s="4">
        <v>31197212</v>
      </c>
      <c r="B3" s="4" t="s">
        <v>197</v>
      </c>
      <c r="C3" s="4" t="s">
        <v>198</v>
      </c>
      <c r="D3" s="4" t="s">
        <v>199</v>
      </c>
      <c r="E3" s="4">
        <v>28368401</v>
      </c>
      <c r="F3" s="4" t="s">
        <v>200</v>
      </c>
      <c r="G3" s="4">
        <v>31</v>
      </c>
      <c r="H3" s="4">
        <v>3</v>
      </c>
      <c r="I3" s="4" t="s">
        <v>191</v>
      </c>
      <c r="J3" s="4">
        <f>SUM(K3:M3)</f>
        <v>4</v>
      </c>
      <c r="K3" s="4">
        <v>4</v>
      </c>
      <c r="L3" s="4">
        <v>0</v>
      </c>
      <c r="M3" s="4">
        <v>0</v>
      </c>
      <c r="N3" s="4">
        <v>11</v>
      </c>
      <c r="O3" s="4" t="s">
        <v>192</v>
      </c>
      <c r="P3" s="4" t="s">
        <v>193</v>
      </c>
      <c r="Q3" s="4" t="s">
        <v>201</v>
      </c>
      <c r="R3" s="4">
        <v>8</v>
      </c>
      <c r="S3" s="4" t="s">
        <v>202</v>
      </c>
      <c r="T3" s="5">
        <v>42563</v>
      </c>
      <c r="U3" s="5">
        <v>42792</v>
      </c>
      <c r="V3" s="4">
        <f t="shared" si="0"/>
        <v>229</v>
      </c>
      <c r="W3" s="5">
        <v>42828</v>
      </c>
      <c r="X3" s="5">
        <v>43629</v>
      </c>
      <c r="Y3" s="5" t="s">
        <v>288</v>
      </c>
      <c r="Z3" s="5" t="s">
        <v>207</v>
      </c>
      <c r="AA3" s="4" t="s">
        <v>290</v>
      </c>
      <c r="AB3" s="5" t="s">
        <v>291</v>
      </c>
      <c r="AC3" s="6">
        <v>43466</v>
      </c>
      <c r="AD3" s="4">
        <v>5</v>
      </c>
      <c r="AE3" s="6" t="s">
        <v>277</v>
      </c>
      <c r="AF3" s="4" t="s">
        <v>6</v>
      </c>
    </row>
    <row r="4" spans="1:32" s="9" customFormat="1" x14ac:dyDescent="0.2">
      <c r="A4" s="9">
        <v>34641858</v>
      </c>
      <c r="B4" s="9" t="s">
        <v>233</v>
      </c>
      <c r="C4" s="9" t="s">
        <v>234</v>
      </c>
      <c r="D4" s="9" t="s">
        <v>189</v>
      </c>
      <c r="E4" s="9">
        <v>31900142</v>
      </c>
      <c r="F4" s="12" t="s">
        <v>235</v>
      </c>
      <c r="G4" s="9">
        <v>23</v>
      </c>
      <c r="H4" s="9">
        <v>1</v>
      </c>
      <c r="I4" s="9" t="s">
        <v>191</v>
      </c>
      <c r="J4" s="9">
        <f>SUM(K4:M4)</f>
        <v>1</v>
      </c>
      <c r="K4" s="9">
        <v>1</v>
      </c>
      <c r="L4" s="9">
        <v>0</v>
      </c>
      <c r="M4" s="9">
        <v>0</v>
      </c>
      <c r="N4" s="9">
        <v>0</v>
      </c>
      <c r="O4" s="9" t="s">
        <v>192</v>
      </c>
      <c r="P4" s="9" t="s">
        <v>193</v>
      </c>
      <c r="Q4" s="9" t="s">
        <v>236</v>
      </c>
      <c r="R4" s="9">
        <v>11</v>
      </c>
      <c r="S4" s="9" t="s">
        <v>195</v>
      </c>
      <c r="T4" s="10">
        <v>43667</v>
      </c>
      <c r="U4" s="10">
        <v>43787</v>
      </c>
      <c r="V4" s="9">
        <f t="shared" si="0"/>
        <v>120</v>
      </c>
      <c r="W4" s="10">
        <v>43833</v>
      </c>
      <c r="X4" s="10">
        <v>44481</v>
      </c>
      <c r="Y4" s="10" t="s">
        <v>292</v>
      </c>
      <c r="Z4" s="10" t="s">
        <v>207</v>
      </c>
      <c r="AA4" s="9" t="s">
        <v>290</v>
      </c>
      <c r="AB4" s="9" t="s">
        <v>291</v>
      </c>
      <c r="AC4" s="12">
        <v>44228</v>
      </c>
      <c r="AD4" s="4">
        <v>8</v>
      </c>
      <c r="AE4" s="12" t="s">
        <v>277</v>
      </c>
      <c r="AF4" s="4" t="s">
        <v>6</v>
      </c>
    </row>
    <row r="5" spans="1:32" s="9" customFormat="1" x14ac:dyDescent="0.2">
      <c r="A5" s="9">
        <v>35272900</v>
      </c>
      <c r="B5" s="9" t="s">
        <v>203</v>
      </c>
      <c r="C5" s="9" t="s">
        <v>204</v>
      </c>
      <c r="D5" s="9" t="s">
        <v>285</v>
      </c>
      <c r="E5" s="9">
        <v>32194140</v>
      </c>
      <c r="F5" s="12" t="s">
        <v>205</v>
      </c>
      <c r="G5" s="9">
        <v>10</v>
      </c>
      <c r="H5" s="9">
        <v>2</v>
      </c>
      <c r="I5" s="9" t="s">
        <v>191</v>
      </c>
      <c r="J5" s="9">
        <f>SUM(K5:M5)</f>
        <v>2</v>
      </c>
      <c r="K5" s="9">
        <v>1</v>
      </c>
      <c r="L5" s="9">
        <v>1</v>
      </c>
      <c r="M5" s="9">
        <v>0</v>
      </c>
      <c r="N5" s="9">
        <v>1</v>
      </c>
      <c r="O5" s="9" t="s">
        <v>192</v>
      </c>
      <c r="P5" s="9" t="s">
        <v>193</v>
      </c>
      <c r="Q5" s="9" t="s">
        <v>206</v>
      </c>
      <c r="R5" s="9">
        <v>9.6999999999999993</v>
      </c>
      <c r="S5" s="9" t="s">
        <v>195</v>
      </c>
      <c r="T5" s="10">
        <v>43836</v>
      </c>
      <c r="U5" s="10">
        <v>43893</v>
      </c>
      <c r="V5" s="9">
        <f t="shared" si="0"/>
        <v>57</v>
      </c>
      <c r="W5" s="10">
        <v>43906</v>
      </c>
      <c r="X5" s="10">
        <v>44628</v>
      </c>
      <c r="Y5" s="10" t="s">
        <v>288</v>
      </c>
      <c r="Z5" s="10" t="s">
        <v>289</v>
      </c>
      <c r="AA5" s="9" t="s">
        <v>195</v>
      </c>
      <c r="AB5" s="10" t="s">
        <v>196</v>
      </c>
      <c r="AC5" s="10" t="s">
        <v>196</v>
      </c>
      <c r="AD5" s="4" t="s">
        <v>196</v>
      </c>
      <c r="AE5" s="9" t="s">
        <v>311</v>
      </c>
      <c r="AF5" s="4" t="s">
        <v>6</v>
      </c>
    </row>
    <row r="6" spans="1:32" s="9" customFormat="1" x14ac:dyDescent="0.2">
      <c r="A6" s="4">
        <v>35351172</v>
      </c>
      <c r="B6" s="4" t="s">
        <v>187</v>
      </c>
      <c r="C6" s="4" t="s">
        <v>188</v>
      </c>
      <c r="D6" s="4" t="s">
        <v>189</v>
      </c>
      <c r="E6" s="4">
        <v>32430042</v>
      </c>
      <c r="F6" s="4" t="s">
        <v>190</v>
      </c>
      <c r="G6" s="4">
        <v>55</v>
      </c>
      <c r="H6" s="4">
        <v>6</v>
      </c>
      <c r="I6" s="4" t="s">
        <v>191</v>
      </c>
      <c r="J6" s="4">
        <f>SUM(K6:M6)</f>
        <v>20</v>
      </c>
      <c r="K6" s="4">
        <v>19</v>
      </c>
      <c r="L6" s="4">
        <v>1</v>
      </c>
      <c r="M6" s="4">
        <v>0</v>
      </c>
      <c r="N6" s="4">
        <v>0</v>
      </c>
      <c r="O6" s="4" t="s">
        <v>192</v>
      </c>
      <c r="P6" s="4" t="s">
        <v>193</v>
      </c>
      <c r="Q6" s="4" t="s">
        <v>194</v>
      </c>
      <c r="R6" s="4">
        <v>11.3</v>
      </c>
      <c r="S6" s="4" t="s">
        <v>195</v>
      </c>
      <c r="T6" s="5">
        <v>43878</v>
      </c>
      <c r="U6" s="5">
        <v>43959</v>
      </c>
      <c r="V6" s="4">
        <f t="shared" si="0"/>
        <v>81</v>
      </c>
      <c r="W6" s="6">
        <v>43970</v>
      </c>
      <c r="X6" s="5">
        <v>44649</v>
      </c>
      <c r="Y6" s="5" t="s">
        <v>299</v>
      </c>
      <c r="Z6" s="5" t="s">
        <v>300</v>
      </c>
      <c r="AA6" s="4" t="s">
        <v>195</v>
      </c>
      <c r="AB6" s="4" t="s">
        <v>196</v>
      </c>
      <c r="AC6" s="4" t="s">
        <v>196</v>
      </c>
      <c r="AD6" s="4" t="s">
        <v>196</v>
      </c>
      <c r="AE6" s="4" t="s">
        <v>278</v>
      </c>
      <c r="AF6" s="4" t="s">
        <v>6</v>
      </c>
    </row>
    <row r="7" spans="1:32" s="4" customFormat="1" x14ac:dyDescent="0.2">
      <c r="A7" s="9">
        <v>35592506</v>
      </c>
      <c r="B7" s="9" t="s">
        <v>222</v>
      </c>
      <c r="C7" s="9" t="s">
        <v>223</v>
      </c>
      <c r="D7" s="9" t="s">
        <v>196</v>
      </c>
      <c r="E7" s="9">
        <v>32059339</v>
      </c>
      <c r="F7" s="9" t="s">
        <v>224</v>
      </c>
      <c r="G7" s="9" t="s">
        <v>225</v>
      </c>
      <c r="H7" s="9">
        <v>5</v>
      </c>
      <c r="I7" s="9" t="s">
        <v>226</v>
      </c>
      <c r="J7" s="9">
        <v>0</v>
      </c>
      <c r="K7" s="9" t="s">
        <v>196</v>
      </c>
      <c r="L7" s="9" t="s">
        <v>196</v>
      </c>
      <c r="M7" s="9" t="s">
        <v>196</v>
      </c>
      <c r="N7" s="9" t="s">
        <v>196</v>
      </c>
      <c r="O7" s="9" t="s">
        <v>192</v>
      </c>
      <c r="P7" s="9" t="s">
        <v>193</v>
      </c>
      <c r="Q7" s="9" t="s">
        <v>221</v>
      </c>
      <c r="R7" s="8">
        <v>8.8000000000000007</v>
      </c>
      <c r="S7" s="9" t="s">
        <v>195</v>
      </c>
      <c r="T7" s="10">
        <v>43671</v>
      </c>
      <c r="U7" s="10">
        <v>43819</v>
      </c>
      <c r="V7" s="9">
        <f t="shared" si="0"/>
        <v>148</v>
      </c>
      <c r="W7" s="10">
        <v>43840</v>
      </c>
      <c r="X7" s="10">
        <v>44726</v>
      </c>
      <c r="Y7" s="10" t="s">
        <v>288</v>
      </c>
      <c r="Z7" s="10" t="s">
        <v>308</v>
      </c>
      <c r="AA7" s="4" t="s">
        <v>195</v>
      </c>
      <c r="AB7" s="10" t="s">
        <v>196</v>
      </c>
      <c r="AC7" s="10" t="s">
        <v>196</v>
      </c>
      <c r="AD7" s="4" t="s">
        <v>196</v>
      </c>
      <c r="AE7" s="9" t="s">
        <v>282</v>
      </c>
      <c r="AF7" s="4" t="s">
        <v>6</v>
      </c>
    </row>
    <row r="8" spans="1:32" s="9" customFormat="1" x14ac:dyDescent="0.2">
      <c r="A8" s="9">
        <v>35614997</v>
      </c>
      <c r="B8" s="9" t="s">
        <v>227</v>
      </c>
      <c r="C8" s="9" t="s">
        <v>228</v>
      </c>
      <c r="D8" s="9" t="s">
        <v>189</v>
      </c>
      <c r="E8" s="9">
        <v>33614250</v>
      </c>
      <c r="F8" s="12" t="s">
        <v>205</v>
      </c>
      <c r="G8" s="9">
        <v>24</v>
      </c>
      <c r="H8" s="9">
        <v>2</v>
      </c>
      <c r="I8" s="9" t="s">
        <v>191</v>
      </c>
      <c r="J8" s="9">
        <f>SUM(K8:M8)</f>
        <v>7</v>
      </c>
      <c r="K8" s="9">
        <v>4</v>
      </c>
      <c r="L8" s="9">
        <v>3</v>
      </c>
      <c r="M8" s="9">
        <v>0</v>
      </c>
      <c r="N8" s="9">
        <v>0</v>
      </c>
      <c r="O8" s="9" t="s">
        <v>192</v>
      </c>
      <c r="P8" s="9" t="s">
        <v>193</v>
      </c>
      <c r="Q8" s="9" t="s">
        <v>221</v>
      </c>
      <c r="R8" s="8">
        <v>8.8000000000000007</v>
      </c>
      <c r="S8" s="9" t="s">
        <v>195</v>
      </c>
      <c r="T8" s="10">
        <v>44055</v>
      </c>
      <c r="U8" s="10">
        <v>44213</v>
      </c>
      <c r="V8" s="9">
        <f t="shared" si="0"/>
        <v>158</v>
      </c>
      <c r="W8" s="10">
        <v>44260</v>
      </c>
      <c r="X8" s="10">
        <v>44726</v>
      </c>
      <c r="Y8" s="10" t="s">
        <v>298</v>
      </c>
      <c r="Z8" s="10" t="s">
        <v>307</v>
      </c>
      <c r="AA8" s="4" t="s">
        <v>290</v>
      </c>
      <c r="AB8" s="10" t="s">
        <v>291</v>
      </c>
      <c r="AC8" s="12">
        <v>44378</v>
      </c>
      <c r="AD8" s="4">
        <v>11</v>
      </c>
      <c r="AE8" s="9" t="s">
        <v>277</v>
      </c>
      <c r="AF8" s="4" t="s">
        <v>6</v>
      </c>
    </row>
    <row r="9" spans="1:32" s="9" customFormat="1" x14ac:dyDescent="0.2">
      <c r="A9" s="9">
        <v>35804444</v>
      </c>
      <c r="B9" s="9" t="s">
        <v>229</v>
      </c>
      <c r="C9" s="9" t="s">
        <v>230</v>
      </c>
      <c r="D9" s="9" t="s">
        <v>199</v>
      </c>
      <c r="E9" s="9">
        <v>30621700</v>
      </c>
      <c r="F9" s="12" t="s">
        <v>231</v>
      </c>
      <c r="G9" s="9">
        <v>23</v>
      </c>
      <c r="H9" s="9">
        <v>6</v>
      </c>
      <c r="I9" s="9" t="s">
        <v>191</v>
      </c>
      <c r="J9" s="9">
        <f>SUM(K9:M9)</f>
        <v>2</v>
      </c>
      <c r="K9" s="9">
        <v>0</v>
      </c>
      <c r="L9" s="9">
        <v>2</v>
      </c>
      <c r="M9" s="9">
        <v>0</v>
      </c>
      <c r="N9" s="9">
        <v>0</v>
      </c>
      <c r="O9" s="9" t="s">
        <v>192</v>
      </c>
      <c r="P9" s="9" t="s">
        <v>193</v>
      </c>
      <c r="Q9" s="9" t="s">
        <v>232</v>
      </c>
      <c r="R9" s="8">
        <v>37.299999999999997</v>
      </c>
      <c r="S9" s="9" t="s">
        <v>195</v>
      </c>
      <c r="T9" s="10">
        <v>43371</v>
      </c>
      <c r="U9" s="10">
        <v>43461</v>
      </c>
      <c r="V9" s="9">
        <f t="shared" si="0"/>
        <v>90</v>
      </c>
      <c r="W9" s="10">
        <v>43473</v>
      </c>
      <c r="X9" s="10">
        <v>44750</v>
      </c>
      <c r="Y9" s="10" t="s">
        <v>302</v>
      </c>
      <c r="Z9" s="10" t="s">
        <v>301</v>
      </c>
      <c r="AA9" s="4" t="s">
        <v>290</v>
      </c>
      <c r="AB9" s="10" t="s">
        <v>293</v>
      </c>
      <c r="AC9" s="12">
        <v>44593</v>
      </c>
      <c r="AD9" s="4">
        <v>5</v>
      </c>
      <c r="AE9" s="12" t="s">
        <v>279</v>
      </c>
      <c r="AF9" s="4" t="s">
        <v>6</v>
      </c>
    </row>
    <row r="10" spans="1:32" s="9" customFormat="1" x14ac:dyDescent="0.2">
      <c r="A10" s="9">
        <v>36381579</v>
      </c>
      <c r="B10" s="9" t="s">
        <v>219</v>
      </c>
      <c r="C10" s="9" t="s">
        <v>209</v>
      </c>
      <c r="D10" s="9" t="s">
        <v>189</v>
      </c>
      <c r="E10" s="9">
        <v>32193152</v>
      </c>
      <c r="F10" s="12" t="s">
        <v>220</v>
      </c>
      <c r="G10" s="9">
        <v>10</v>
      </c>
      <c r="H10" s="9">
        <v>5</v>
      </c>
      <c r="I10" s="9" t="s">
        <v>191</v>
      </c>
      <c r="J10" s="9">
        <f>SUM(K10:M10)</f>
        <v>6</v>
      </c>
      <c r="K10" s="9">
        <v>4</v>
      </c>
      <c r="L10" s="9">
        <v>2</v>
      </c>
      <c r="M10" s="9">
        <v>0</v>
      </c>
      <c r="N10" s="9">
        <v>0</v>
      </c>
      <c r="O10" s="9" t="s">
        <v>192</v>
      </c>
      <c r="P10" s="9" t="s">
        <v>193</v>
      </c>
      <c r="Q10" s="9" t="s">
        <v>221</v>
      </c>
      <c r="R10" s="8">
        <v>8.8000000000000007</v>
      </c>
      <c r="S10" s="9" t="s">
        <v>195</v>
      </c>
      <c r="T10" s="10">
        <v>43719</v>
      </c>
      <c r="U10" s="10">
        <v>43822</v>
      </c>
      <c r="V10" s="9">
        <f t="shared" si="0"/>
        <v>103</v>
      </c>
      <c r="W10" s="10">
        <v>43840</v>
      </c>
      <c r="X10" s="10">
        <v>44908</v>
      </c>
      <c r="Y10" s="10" t="s">
        <v>305</v>
      </c>
      <c r="Z10" s="10" t="s">
        <v>306</v>
      </c>
      <c r="AA10" s="4" t="s">
        <v>290</v>
      </c>
      <c r="AB10" s="10" t="s">
        <v>293</v>
      </c>
      <c r="AC10" s="12">
        <v>44287</v>
      </c>
      <c r="AD10" s="4">
        <v>20</v>
      </c>
      <c r="AE10" s="12" t="s">
        <v>281</v>
      </c>
      <c r="AF10" s="4" t="s">
        <v>6</v>
      </c>
    </row>
    <row r="11" spans="1:32" s="9" customFormat="1" x14ac:dyDescent="0.2">
      <c r="A11" s="9">
        <v>36691006</v>
      </c>
      <c r="B11" s="9" t="s">
        <v>211</v>
      </c>
      <c r="C11" s="9" t="s">
        <v>212</v>
      </c>
      <c r="D11" s="9" t="s">
        <v>196</v>
      </c>
      <c r="E11" s="9">
        <v>32928266</v>
      </c>
      <c r="F11" s="12" t="s">
        <v>213</v>
      </c>
      <c r="G11" s="9">
        <v>11</v>
      </c>
      <c r="H11" s="9">
        <v>5</v>
      </c>
      <c r="I11" s="9" t="s">
        <v>191</v>
      </c>
      <c r="J11" s="9">
        <f>SUM(K11:M11)</f>
        <v>2</v>
      </c>
      <c r="K11" s="9">
        <v>2</v>
      </c>
      <c r="L11" s="9">
        <v>0</v>
      </c>
      <c r="M11" s="9">
        <v>0</v>
      </c>
      <c r="N11" s="9">
        <v>0</v>
      </c>
      <c r="O11" s="9" t="s">
        <v>192</v>
      </c>
      <c r="P11" s="9" t="s">
        <v>214</v>
      </c>
      <c r="Q11" s="9" t="s">
        <v>194</v>
      </c>
      <c r="R11" s="8">
        <v>11.3</v>
      </c>
      <c r="S11" s="9" t="s">
        <v>195</v>
      </c>
      <c r="T11" s="10">
        <v>44027</v>
      </c>
      <c r="U11" s="10">
        <v>44077</v>
      </c>
      <c r="V11" s="9">
        <f t="shared" si="0"/>
        <v>50</v>
      </c>
      <c r="W11" s="10">
        <v>44088</v>
      </c>
      <c r="X11" s="10">
        <v>44950</v>
      </c>
      <c r="Y11" s="10" t="s">
        <v>298</v>
      </c>
      <c r="Z11" s="10" t="s">
        <v>297</v>
      </c>
      <c r="AA11" s="9" t="s">
        <v>309</v>
      </c>
      <c r="AB11" s="9" t="s">
        <v>296</v>
      </c>
      <c r="AC11" s="12">
        <v>44835</v>
      </c>
      <c r="AD11" s="4">
        <v>3</v>
      </c>
      <c r="AE11" s="12" t="s">
        <v>277</v>
      </c>
      <c r="AF11" s="4" t="s">
        <v>6</v>
      </c>
    </row>
    <row r="12" spans="1:32" s="9" customFormat="1" x14ac:dyDescent="0.2">
      <c r="A12" s="7">
        <v>36941569</v>
      </c>
      <c r="B12" s="9" t="s">
        <v>264</v>
      </c>
      <c r="C12" s="9" t="s">
        <v>265</v>
      </c>
      <c r="D12" s="9" t="s">
        <v>199</v>
      </c>
      <c r="E12" s="9">
        <v>32503552</v>
      </c>
      <c r="F12" s="10" t="s">
        <v>266</v>
      </c>
      <c r="G12" s="9">
        <v>34</v>
      </c>
      <c r="H12" s="9">
        <v>8</v>
      </c>
      <c r="I12" s="9" t="s">
        <v>191</v>
      </c>
      <c r="J12" s="9">
        <f>SUM(K12:M12)</f>
        <v>3</v>
      </c>
      <c r="K12" s="9">
        <v>2</v>
      </c>
      <c r="L12" s="9">
        <v>1</v>
      </c>
      <c r="M12" s="9">
        <v>0</v>
      </c>
      <c r="N12" s="9">
        <v>0</v>
      </c>
      <c r="O12" s="9" t="s">
        <v>192</v>
      </c>
      <c r="P12" s="9" t="s">
        <v>193</v>
      </c>
      <c r="Q12" s="9" t="s">
        <v>232</v>
      </c>
      <c r="R12" s="8">
        <v>37.299999999999997</v>
      </c>
      <c r="S12" s="9" t="s">
        <v>275</v>
      </c>
      <c r="T12" s="10">
        <v>43780</v>
      </c>
      <c r="U12" s="10">
        <v>43979</v>
      </c>
      <c r="V12" s="9">
        <f t="shared" si="0"/>
        <v>199</v>
      </c>
      <c r="W12" s="10">
        <v>43987</v>
      </c>
      <c r="X12" s="10">
        <v>45005</v>
      </c>
      <c r="Y12" s="10" t="s">
        <v>303</v>
      </c>
      <c r="Z12" s="10" t="s">
        <v>304</v>
      </c>
      <c r="AA12" s="9" t="s">
        <v>304</v>
      </c>
      <c r="AB12" s="9" t="s">
        <v>291</v>
      </c>
      <c r="AC12" s="12">
        <v>44774</v>
      </c>
      <c r="AD12" s="4">
        <v>7</v>
      </c>
      <c r="AE12" s="12" t="s">
        <v>280</v>
      </c>
      <c r="AF12" s="4" t="s">
        <v>6</v>
      </c>
    </row>
    <row r="13" spans="1:32" s="4" customFormat="1" x14ac:dyDescent="0.2">
      <c r="A13" s="9">
        <v>37101243</v>
      </c>
      <c r="B13" s="9" t="s">
        <v>215</v>
      </c>
      <c r="C13" s="9" t="s">
        <v>216</v>
      </c>
      <c r="D13" s="9" t="s">
        <v>189</v>
      </c>
      <c r="E13" s="9">
        <v>33308284</v>
      </c>
      <c r="F13" s="9" t="s">
        <v>217</v>
      </c>
      <c r="G13" s="9">
        <v>28</v>
      </c>
      <c r="H13" s="9">
        <v>4</v>
      </c>
      <c r="I13" s="9" t="s">
        <v>218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 t="s">
        <v>192</v>
      </c>
      <c r="P13" s="9" t="s">
        <v>193</v>
      </c>
      <c r="Q13" s="9" t="s">
        <v>194</v>
      </c>
      <c r="R13" s="8">
        <v>11.3</v>
      </c>
      <c r="S13" s="9" t="s">
        <v>195</v>
      </c>
      <c r="T13" s="10">
        <v>44056</v>
      </c>
      <c r="U13" s="10">
        <v>44160</v>
      </c>
      <c r="V13" s="9">
        <f t="shared" si="0"/>
        <v>104</v>
      </c>
      <c r="W13" s="10">
        <v>44176</v>
      </c>
      <c r="X13" s="10">
        <v>45042</v>
      </c>
      <c r="Y13" s="10" t="s">
        <v>295</v>
      </c>
      <c r="Z13" s="10" t="s">
        <v>294</v>
      </c>
      <c r="AA13" s="9" t="s">
        <v>290</v>
      </c>
      <c r="AB13" s="9" t="s">
        <v>293</v>
      </c>
      <c r="AC13" s="12">
        <v>44896</v>
      </c>
      <c r="AD13" s="4">
        <v>4</v>
      </c>
      <c r="AE13" s="12" t="s">
        <v>279</v>
      </c>
      <c r="AF13" s="4" t="s">
        <v>6</v>
      </c>
    </row>
    <row r="14" spans="1:32" s="4" customFormat="1" x14ac:dyDescent="0.2">
      <c r="A14" s="4">
        <v>37488195</v>
      </c>
      <c r="B14" s="4" t="s">
        <v>237</v>
      </c>
      <c r="C14" s="4" t="s">
        <v>238</v>
      </c>
      <c r="D14" s="4" t="s">
        <v>196</v>
      </c>
      <c r="E14" s="4">
        <v>30546088</v>
      </c>
      <c r="F14" s="6" t="s">
        <v>239</v>
      </c>
      <c r="G14" s="4">
        <v>3</v>
      </c>
      <c r="H14" s="4">
        <v>3</v>
      </c>
      <c r="I14" s="4" t="s">
        <v>240</v>
      </c>
      <c r="J14" s="4">
        <f>SUM(K14:M14)</f>
        <v>1</v>
      </c>
      <c r="K14" s="4">
        <v>1</v>
      </c>
      <c r="L14" s="4">
        <v>0</v>
      </c>
      <c r="M14" s="4">
        <v>0</v>
      </c>
      <c r="N14" s="4">
        <v>0</v>
      </c>
      <c r="O14" s="4" t="s">
        <v>192</v>
      </c>
      <c r="P14" s="4" t="s">
        <v>193</v>
      </c>
      <c r="Q14" s="4" t="s">
        <v>201</v>
      </c>
      <c r="R14" s="4">
        <v>8</v>
      </c>
      <c r="S14" s="4" t="s">
        <v>241</v>
      </c>
      <c r="T14" s="5">
        <v>43278</v>
      </c>
      <c r="U14" s="5">
        <v>43421</v>
      </c>
      <c r="V14" s="4">
        <f t="shared" si="0"/>
        <v>143</v>
      </c>
      <c r="W14" s="5">
        <v>43447</v>
      </c>
      <c r="X14" s="5">
        <v>45131</v>
      </c>
      <c r="Y14" s="5" t="s">
        <v>302</v>
      </c>
      <c r="Z14" s="5" t="s">
        <v>207</v>
      </c>
      <c r="AA14" s="4" t="s">
        <v>290</v>
      </c>
      <c r="AB14" s="5" t="s">
        <v>293</v>
      </c>
      <c r="AC14" s="6">
        <v>44866</v>
      </c>
      <c r="AD14" s="4">
        <v>8</v>
      </c>
      <c r="AE14" s="6" t="s">
        <v>279</v>
      </c>
      <c r="AF14" s="4" t="s">
        <v>6</v>
      </c>
    </row>
    <row r="15" spans="1:32" s="9" customFormat="1" x14ac:dyDescent="0.2">
      <c r="V15" s="4"/>
      <c r="W15" s="10"/>
      <c r="X15" s="12"/>
      <c r="Y15" s="12"/>
      <c r="Z15" s="12"/>
      <c r="AB15" s="4"/>
    </row>
    <row r="16" spans="1:32" x14ac:dyDescent="0.2">
      <c r="J16" s="2"/>
      <c r="V16" s="2"/>
      <c r="X16" s="1"/>
      <c r="Y16" s="2"/>
      <c r="Z16" s="2"/>
      <c r="AB16" s="4"/>
    </row>
    <row r="17" spans="22:31" x14ac:dyDescent="0.2">
      <c r="V17" s="1"/>
      <c r="X17" s="2"/>
      <c r="Y17" s="2"/>
      <c r="Z17" s="2"/>
      <c r="AB17" s="4"/>
    </row>
    <row r="18" spans="22:31" x14ac:dyDescent="0.2">
      <c r="X18" s="2"/>
      <c r="Y18" s="2"/>
      <c r="Z18" s="2"/>
      <c r="AB18" s="4"/>
    </row>
    <row r="19" spans="22:31" x14ac:dyDescent="0.2">
      <c r="V19" s="2"/>
      <c r="Y19" s="2"/>
      <c r="Z19" s="2"/>
      <c r="AB19" s="4"/>
    </row>
    <row r="20" spans="22:31" x14ac:dyDescent="0.2">
      <c r="V20" s="2"/>
      <c r="X20" s="2"/>
      <c r="Y20" s="2"/>
      <c r="Z20" s="2"/>
      <c r="AB20" s="4"/>
    </row>
    <row r="21" spans="22:31" x14ac:dyDescent="0.2">
      <c r="X21" s="2"/>
      <c r="Y21" s="2"/>
      <c r="Z21" s="2"/>
      <c r="AB21" s="4"/>
    </row>
    <row r="22" spans="22:31" x14ac:dyDescent="0.2">
      <c r="V22" s="2"/>
      <c r="Y22" s="2"/>
      <c r="Z22" s="2"/>
      <c r="AB22" s="4"/>
    </row>
    <row r="23" spans="22:31" x14ac:dyDescent="0.2">
      <c r="V23" s="2"/>
      <c r="X23" s="2"/>
      <c r="Y23" s="2"/>
      <c r="Z23" s="2"/>
      <c r="AB23" s="4"/>
    </row>
    <row r="24" spans="22:31" x14ac:dyDescent="0.2">
      <c r="X24" s="2"/>
      <c r="Y24" s="2"/>
      <c r="AA24" s="2"/>
      <c r="AB24" s="2"/>
      <c r="AE24">
        <f t="shared" ref="AE24" si="1">AC24/30</f>
        <v>0</v>
      </c>
    </row>
    <row r="25" spans="22:31" x14ac:dyDescent="0.2">
      <c r="V25" s="2"/>
      <c r="X25" s="2"/>
      <c r="Y25" s="2"/>
    </row>
    <row r="26" spans="22:31" x14ac:dyDescent="0.2">
      <c r="V26" s="2"/>
    </row>
  </sheetData>
  <sortState xmlns:xlrd2="http://schemas.microsoft.com/office/spreadsheetml/2017/richdata2" ref="A2:AF14">
    <sortCondition ref="A2:A1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E5A64-D13C-944D-B1A3-D3D5F2EE9642}">
  <dimension ref="A1:I61"/>
  <sheetViews>
    <sheetView workbookViewId="0">
      <selection activeCell="G25" sqref="G25"/>
    </sheetView>
  </sheetViews>
  <sheetFormatPr baseColWidth="10" defaultRowHeight="16" x14ac:dyDescent="0.2"/>
  <cols>
    <col min="6" max="6" width="36.83203125" customWidth="1"/>
  </cols>
  <sheetData>
    <row r="1" spans="1:9" s="3" customFormat="1" x14ac:dyDescent="0.2">
      <c r="A1" s="3" t="s">
        <v>0</v>
      </c>
      <c r="B1" s="3" t="s">
        <v>1</v>
      </c>
      <c r="C1" s="3" t="s">
        <v>2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3</v>
      </c>
      <c r="I1" s="3" t="s">
        <v>6</v>
      </c>
    </row>
    <row r="2" spans="1:9" s="4" customFormat="1" x14ac:dyDescent="0.2">
      <c r="A2" s="4">
        <v>28368401</v>
      </c>
      <c r="B2" s="4" t="s">
        <v>64</v>
      </c>
      <c r="C2" s="4" t="s">
        <v>65</v>
      </c>
      <c r="D2" s="4" t="s">
        <v>162</v>
      </c>
      <c r="E2" s="4" t="s">
        <v>66</v>
      </c>
      <c r="F2" s="4" t="s">
        <v>67</v>
      </c>
      <c r="G2" s="4" t="s">
        <v>11</v>
      </c>
      <c r="I2" s="4" t="s">
        <v>6</v>
      </c>
    </row>
    <row r="3" spans="1:9" s="4" customFormat="1" x14ac:dyDescent="0.2">
      <c r="A3" s="4">
        <v>28368401</v>
      </c>
      <c r="B3" s="4" t="s">
        <v>68</v>
      </c>
      <c r="C3" s="4" t="s">
        <v>65</v>
      </c>
      <c r="D3" s="4" t="s">
        <v>162</v>
      </c>
      <c r="E3" s="4" t="s">
        <v>66</v>
      </c>
      <c r="F3" s="4" t="s">
        <v>67</v>
      </c>
      <c r="G3" s="4" t="s">
        <v>11</v>
      </c>
      <c r="I3" s="4" t="s">
        <v>6</v>
      </c>
    </row>
    <row r="4" spans="1:9" s="4" customFormat="1" x14ac:dyDescent="0.2">
      <c r="A4" s="4">
        <v>28368401</v>
      </c>
      <c r="B4" s="4" t="s">
        <v>69</v>
      </c>
      <c r="C4" s="4" t="s">
        <v>70</v>
      </c>
      <c r="D4" s="4" t="s">
        <v>164</v>
      </c>
      <c r="E4" s="4" t="s">
        <v>196</v>
      </c>
      <c r="F4" s="4" t="s">
        <v>71</v>
      </c>
      <c r="G4" s="4" t="s">
        <v>11</v>
      </c>
      <c r="I4" s="4" t="s">
        <v>6</v>
      </c>
    </row>
    <row r="5" spans="1:9" s="4" customFormat="1" x14ac:dyDescent="0.2">
      <c r="A5" s="4">
        <v>28368401</v>
      </c>
      <c r="B5" s="4" t="s">
        <v>72</v>
      </c>
      <c r="C5" s="4" t="s">
        <v>70</v>
      </c>
      <c r="D5" s="4" t="s">
        <v>164</v>
      </c>
      <c r="E5" s="4" t="s">
        <v>196</v>
      </c>
      <c r="F5" s="4" t="s">
        <v>73</v>
      </c>
      <c r="G5" s="4" t="s">
        <v>11</v>
      </c>
      <c r="I5" s="4" t="s">
        <v>6</v>
      </c>
    </row>
    <row r="6" spans="1:9" s="4" customFormat="1" x14ac:dyDescent="0.2">
      <c r="A6" s="4">
        <v>29454093</v>
      </c>
      <c r="B6" s="4" t="s">
        <v>109</v>
      </c>
      <c r="C6" s="4" t="s">
        <v>110</v>
      </c>
      <c r="D6" s="4" t="s">
        <v>162</v>
      </c>
      <c r="E6" s="4" t="s">
        <v>111</v>
      </c>
      <c r="F6" s="4" t="s">
        <v>112</v>
      </c>
      <c r="G6" s="4" t="s">
        <v>284</v>
      </c>
      <c r="I6" s="4" t="s">
        <v>6</v>
      </c>
    </row>
    <row r="7" spans="1:9" s="4" customFormat="1" x14ac:dyDescent="0.2">
      <c r="A7" s="4">
        <v>30546088</v>
      </c>
      <c r="B7" s="4" t="s">
        <v>157</v>
      </c>
      <c r="C7" s="4" t="s">
        <v>158</v>
      </c>
      <c r="D7" s="4" t="s">
        <v>162</v>
      </c>
      <c r="E7" s="4" t="s">
        <v>159</v>
      </c>
      <c r="F7" s="4" t="s">
        <v>160</v>
      </c>
      <c r="G7" s="4" t="s">
        <v>77</v>
      </c>
      <c r="I7" s="4" t="s">
        <v>6</v>
      </c>
    </row>
    <row r="8" spans="1:9" s="4" customFormat="1" x14ac:dyDescent="0.2">
      <c r="A8" s="4">
        <v>30621700</v>
      </c>
      <c r="B8" s="4" t="s">
        <v>152</v>
      </c>
      <c r="C8" s="4" t="s">
        <v>150</v>
      </c>
      <c r="D8" s="4" t="s">
        <v>162</v>
      </c>
      <c r="E8" s="4" t="s">
        <v>151</v>
      </c>
      <c r="F8" s="4" t="s">
        <v>63</v>
      </c>
      <c r="G8" s="4" t="s">
        <v>77</v>
      </c>
      <c r="H8" s="4" t="s">
        <v>113</v>
      </c>
      <c r="I8" s="4" t="s">
        <v>6</v>
      </c>
    </row>
    <row r="9" spans="1:9" s="4" customFormat="1" x14ac:dyDescent="0.2">
      <c r="A9" s="4">
        <v>30621700</v>
      </c>
      <c r="B9" s="4" t="s">
        <v>147</v>
      </c>
      <c r="C9" s="4" t="s">
        <v>148</v>
      </c>
      <c r="D9" s="4" t="s">
        <v>163</v>
      </c>
      <c r="E9" s="4" t="s">
        <v>149</v>
      </c>
      <c r="F9" s="4" t="s">
        <v>63</v>
      </c>
      <c r="G9" s="4" t="s">
        <v>11</v>
      </c>
      <c r="H9" s="4" t="s">
        <v>14</v>
      </c>
      <c r="I9" s="4" t="s">
        <v>6</v>
      </c>
    </row>
    <row r="10" spans="1:9" s="4" customFormat="1" x14ac:dyDescent="0.2">
      <c r="A10" s="4">
        <v>31900142</v>
      </c>
      <c r="B10" s="4" t="s">
        <v>153</v>
      </c>
      <c r="C10" s="4" t="s">
        <v>154</v>
      </c>
      <c r="D10" s="4" t="s">
        <v>162</v>
      </c>
      <c r="E10" s="4" t="s">
        <v>155</v>
      </c>
      <c r="F10" s="4" t="s">
        <v>156</v>
      </c>
      <c r="G10" s="4" t="s">
        <v>77</v>
      </c>
      <c r="H10" s="4" t="s">
        <v>161</v>
      </c>
      <c r="I10" s="4" t="s">
        <v>6</v>
      </c>
    </row>
    <row r="11" spans="1:9" s="4" customFormat="1" x14ac:dyDescent="0.2">
      <c r="A11" s="4">
        <v>32193152</v>
      </c>
      <c r="B11" s="4" t="s">
        <v>127</v>
      </c>
      <c r="C11" s="4" t="s">
        <v>128</v>
      </c>
      <c r="D11" s="4" t="s">
        <v>162</v>
      </c>
      <c r="E11" s="4" t="s">
        <v>129</v>
      </c>
      <c r="F11" s="4" t="s">
        <v>130</v>
      </c>
      <c r="G11" s="4" t="s">
        <v>11</v>
      </c>
      <c r="I11" s="4" t="s">
        <v>6</v>
      </c>
    </row>
    <row r="12" spans="1:9" s="4" customFormat="1" x14ac:dyDescent="0.2">
      <c r="A12" s="4">
        <v>32193152</v>
      </c>
      <c r="B12" s="4" t="s">
        <v>131</v>
      </c>
      <c r="C12" s="4" t="s">
        <v>128</v>
      </c>
      <c r="D12" s="4" t="s">
        <v>162</v>
      </c>
      <c r="E12" s="4" t="s">
        <v>129</v>
      </c>
      <c r="F12" s="4" t="s">
        <v>63</v>
      </c>
      <c r="G12" s="4" t="s">
        <v>11</v>
      </c>
      <c r="I12" s="4" t="s">
        <v>6</v>
      </c>
    </row>
    <row r="13" spans="1:9" s="4" customFormat="1" x14ac:dyDescent="0.2">
      <c r="A13" s="4">
        <v>32193152</v>
      </c>
      <c r="B13" s="4" t="s">
        <v>123</v>
      </c>
      <c r="C13" s="4" t="s">
        <v>124</v>
      </c>
      <c r="D13" s="4" t="s">
        <v>163</v>
      </c>
      <c r="E13" s="4" t="s">
        <v>125</v>
      </c>
      <c r="F13" s="4" t="s">
        <v>126</v>
      </c>
      <c r="G13" s="4" t="s">
        <v>11</v>
      </c>
      <c r="H13" s="4" t="s">
        <v>14</v>
      </c>
      <c r="I13" s="4" t="s">
        <v>6</v>
      </c>
    </row>
    <row r="14" spans="1:9" s="4" customFormat="1" x14ac:dyDescent="0.2">
      <c r="A14" s="4">
        <v>32193152</v>
      </c>
      <c r="B14" s="4" t="s">
        <v>121</v>
      </c>
      <c r="C14" s="4" t="s">
        <v>122</v>
      </c>
      <c r="D14" s="4" t="s">
        <v>163</v>
      </c>
      <c r="E14" s="4" t="s">
        <v>196</v>
      </c>
      <c r="F14" s="4" t="s">
        <v>63</v>
      </c>
      <c r="G14" s="4" t="s">
        <v>11</v>
      </c>
      <c r="H14" s="4" t="s">
        <v>6</v>
      </c>
      <c r="I14" s="4" t="s">
        <v>6</v>
      </c>
    </row>
    <row r="15" spans="1:9" s="4" customFormat="1" x14ac:dyDescent="0.2">
      <c r="A15" s="4">
        <v>32193152</v>
      </c>
      <c r="B15" s="4" t="s">
        <v>119</v>
      </c>
      <c r="C15" s="4" t="s">
        <v>70</v>
      </c>
      <c r="D15" s="4" t="s">
        <v>164</v>
      </c>
      <c r="E15" s="4" t="s">
        <v>196</v>
      </c>
      <c r="F15" s="4" t="s">
        <v>283</v>
      </c>
      <c r="G15" s="4" t="s">
        <v>11</v>
      </c>
      <c r="I15" s="4" t="s">
        <v>6</v>
      </c>
    </row>
    <row r="16" spans="1:9" s="4" customFormat="1" x14ac:dyDescent="0.2">
      <c r="A16" s="4">
        <v>32193152</v>
      </c>
      <c r="B16" s="4" t="s">
        <v>120</v>
      </c>
      <c r="C16" s="4" t="s">
        <v>70</v>
      </c>
      <c r="D16" s="4" t="s">
        <v>164</v>
      </c>
      <c r="E16" s="4" t="s">
        <v>196</v>
      </c>
      <c r="F16" s="4" t="s">
        <v>283</v>
      </c>
      <c r="G16" s="4" t="s">
        <v>11</v>
      </c>
      <c r="I16" s="4" t="s">
        <v>6</v>
      </c>
    </row>
    <row r="17" spans="1:9" s="4" customFormat="1" x14ac:dyDescent="0.2">
      <c r="A17" s="4">
        <v>32194140</v>
      </c>
      <c r="B17" s="4" t="s">
        <v>106</v>
      </c>
      <c r="C17" s="4" t="s">
        <v>105</v>
      </c>
      <c r="D17" s="4" t="s">
        <v>163</v>
      </c>
      <c r="E17" s="4" t="s">
        <v>107</v>
      </c>
      <c r="F17" s="4" t="s">
        <v>108</v>
      </c>
      <c r="G17" s="4" t="s">
        <v>11</v>
      </c>
      <c r="H17" s="4" t="s">
        <v>6</v>
      </c>
      <c r="I17" s="4" t="s">
        <v>6</v>
      </c>
    </row>
    <row r="18" spans="1:9" s="4" customFormat="1" x14ac:dyDescent="0.2">
      <c r="A18" s="4">
        <v>32194140</v>
      </c>
      <c r="B18" s="4" t="s">
        <v>104</v>
      </c>
      <c r="C18" s="4" t="s">
        <v>105</v>
      </c>
      <c r="D18" s="4" t="s">
        <v>163</v>
      </c>
      <c r="E18" s="4" t="s">
        <v>196</v>
      </c>
      <c r="F18" s="4" t="s">
        <v>63</v>
      </c>
      <c r="G18" s="4" t="s">
        <v>11</v>
      </c>
      <c r="H18" s="4" t="s">
        <v>6</v>
      </c>
      <c r="I18" s="4" t="s">
        <v>6</v>
      </c>
    </row>
    <row r="19" spans="1:9" s="4" customFormat="1" x14ac:dyDescent="0.2">
      <c r="A19" s="4">
        <v>32430042</v>
      </c>
      <c r="B19" s="4" t="s">
        <v>7</v>
      </c>
      <c r="C19" s="4" t="s">
        <v>8</v>
      </c>
      <c r="D19" s="4" t="s">
        <v>162</v>
      </c>
      <c r="E19" s="4" t="s">
        <v>9</v>
      </c>
      <c r="F19" s="4" t="s">
        <v>10</v>
      </c>
      <c r="G19" s="4" t="s">
        <v>11</v>
      </c>
      <c r="I19" s="4" t="s">
        <v>6</v>
      </c>
    </row>
    <row r="20" spans="1:9" s="4" customFormat="1" x14ac:dyDescent="0.2">
      <c r="A20" s="4">
        <v>32430042</v>
      </c>
      <c r="B20" s="4" t="s">
        <v>13</v>
      </c>
      <c r="C20" s="4" t="s">
        <v>8</v>
      </c>
      <c r="D20" s="4" t="s">
        <v>162</v>
      </c>
      <c r="E20" s="4" t="s">
        <v>9</v>
      </c>
      <c r="F20" s="4" t="s">
        <v>10</v>
      </c>
      <c r="G20" s="4" t="s">
        <v>11</v>
      </c>
      <c r="I20" s="4" t="s">
        <v>6</v>
      </c>
    </row>
    <row r="21" spans="1:9" s="4" customFormat="1" x14ac:dyDescent="0.2">
      <c r="A21" s="4">
        <v>32430042</v>
      </c>
      <c r="B21" s="4" t="s">
        <v>50</v>
      </c>
      <c r="C21" s="4" t="s">
        <v>47</v>
      </c>
      <c r="D21" s="4" t="s">
        <v>162</v>
      </c>
      <c r="E21" s="4" t="s">
        <v>48</v>
      </c>
      <c r="F21" s="4" t="s">
        <v>51</v>
      </c>
      <c r="G21" s="4" t="s">
        <v>11</v>
      </c>
      <c r="I21" s="4" t="s">
        <v>6</v>
      </c>
    </row>
    <row r="22" spans="1:9" s="4" customFormat="1" x14ac:dyDescent="0.2">
      <c r="A22" s="4">
        <v>32430042</v>
      </c>
      <c r="B22" s="4" t="s">
        <v>25</v>
      </c>
      <c r="C22" s="4" t="s">
        <v>26</v>
      </c>
      <c r="D22" s="4" t="s">
        <v>162</v>
      </c>
      <c r="E22" s="4" t="s">
        <v>27</v>
      </c>
      <c r="F22" s="4" t="s">
        <v>28</v>
      </c>
      <c r="G22" s="4" t="s">
        <v>11</v>
      </c>
      <c r="I22" s="4" t="s">
        <v>6</v>
      </c>
    </row>
    <row r="23" spans="1:9" s="4" customFormat="1" x14ac:dyDescent="0.2">
      <c r="A23" s="4">
        <v>32430042</v>
      </c>
      <c r="B23" s="4" t="s">
        <v>20</v>
      </c>
      <c r="C23" s="4" t="s">
        <v>21</v>
      </c>
      <c r="D23" s="4" t="s">
        <v>162</v>
      </c>
      <c r="E23" s="4" t="s">
        <v>22</v>
      </c>
      <c r="F23" s="4" t="s">
        <v>23</v>
      </c>
      <c r="G23" s="4" t="s">
        <v>11</v>
      </c>
      <c r="I23" s="4" t="s">
        <v>6</v>
      </c>
    </row>
    <row r="24" spans="1:9" s="4" customFormat="1" x14ac:dyDescent="0.2">
      <c r="A24" s="4">
        <v>32430042</v>
      </c>
      <c r="B24" s="4" t="s">
        <v>24</v>
      </c>
      <c r="C24" s="4" t="s">
        <v>21</v>
      </c>
      <c r="D24" s="4" t="s">
        <v>162</v>
      </c>
      <c r="E24" s="4" t="s">
        <v>22</v>
      </c>
      <c r="F24" s="4" t="s">
        <v>23</v>
      </c>
      <c r="G24" s="4" t="s">
        <v>11</v>
      </c>
      <c r="I24" s="4" t="s">
        <v>6</v>
      </c>
    </row>
    <row r="25" spans="1:9" s="4" customFormat="1" ht="68" x14ac:dyDescent="0.2">
      <c r="A25" s="4">
        <v>32430042</v>
      </c>
      <c r="B25" s="13" t="s">
        <v>36</v>
      </c>
      <c r="C25" s="4" t="s">
        <v>37</v>
      </c>
      <c r="D25" s="4" t="s">
        <v>162</v>
      </c>
      <c r="E25" s="4" t="s">
        <v>38</v>
      </c>
      <c r="F25" s="4" t="s">
        <v>23</v>
      </c>
      <c r="G25" s="4" t="s">
        <v>11</v>
      </c>
      <c r="I25" s="4" t="s">
        <v>6</v>
      </c>
    </row>
    <row r="26" spans="1:9" s="4" customFormat="1" x14ac:dyDescent="0.2">
      <c r="A26" s="4">
        <v>32430042</v>
      </c>
      <c r="B26" s="4" t="s">
        <v>39</v>
      </c>
      <c r="C26" s="4" t="s">
        <v>40</v>
      </c>
      <c r="D26" s="4" t="s">
        <v>162</v>
      </c>
      <c r="E26" s="4" t="s">
        <v>38</v>
      </c>
      <c r="F26" s="4" t="s">
        <v>23</v>
      </c>
      <c r="G26" s="4" t="s">
        <v>11</v>
      </c>
      <c r="I26" s="4" t="s">
        <v>6</v>
      </c>
    </row>
    <row r="27" spans="1:9" s="4" customFormat="1" ht="51" x14ac:dyDescent="0.2">
      <c r="A27" s="4">
        <v>32430042</v>
      </c>
      <c r="B27" s="13" t="s">
        <v>41</v>
      </c>
      <c r="C27" s="4" t="s">
        <v>42</v>
      </c>
      <c r="D27" s="4" t="s">
        <v>162</v>
      </c>
      <c r="E27" s="4" t="s">
        <v>43</v>
      </c>
      <c r="F27" s="4" t="s">
        <v>44</v>
      </c>
      <c r="G27" s="4" t="s">
        <v>11</v>
      </c>
      <c r="I27" s="4" t="s">
        <v>6</v>
      </c>
    </row>
    <row r="28" spans="1:9" s="4" customFormat="1" x14ac:dyDescent="0.2">
      <c r="A28" s="4">
        <v>32430042</v>
      </c>
      <c r="B28" s="4" t="s">
        <v>45</v>
      </c>
      <c r="C28" s="4" t="s">
        <v>42</v>
      </c>
      <c r="D28" s="4" t="s">
        <v>162</v>
      </c>
      <c r="E28" s="4" t="s">
        <v>43</v>
      </c>
      <c r="F28" s="4" t="s">
        <v>44</v>
      </c>
      <c r="G28" s="4" t="s">
        <v>11</v>
      </c>
      <c r="H28" s="4" t="s">
        <v>12</v>
      </c>
      <c r="I28" s="4" t="s">
        <v>6</v>
      </c>
    </row>
    <row r="29" spans="1:9" s="4" customFormat="1" ht="51" x14ac:dyDescent="0.2">
      <c r="A29" s="4">
        <v>32430042</v>
      </c>
      <c r="B29" s="13" t="s">
        <v>58</v>
      </c>
      <c r="C29" s="4" t="s">
        <v>59</v>
      </c>
      <c r="D29" s="4" t="s">
        <v>162</v>
      </c>
      <c r="E29" s="4" t="s">
        <v>60</v>
      </c>
      <c r="F29" s="4" t="s">
        <v>61</v>
      </c>
      <c r="G29" s="4" t="s">
        <v>11</v>
      </c>
      <c r="H29" s="4" t="s">
        <v>14</v>
      </c>
      <c r="I29" s="4" t="s">
        <v>6</v>
      </c>
    </row>
    <row r="30" spans="1:9" s="4" customFormat="1" ht="51" x14ac:dyDescent="0.2">
      <c r="A30" s="4">
        <v>32430042</v>
      </c>
      <c r="B30" s="13" t="s">
        <v>46</v>
      </c>
      <c r="C30" s="4" t="s">
        <v>47</v>
      </c>
      <c r="D30" s="4" t="s">
        <v>162</v>
      </c>
      <c r="E30" s="4" t="s">
        <v>48</v>
      </c>
      <c r="F30" s="4" t="s">
        <v>49</v>
      </c>
      <c r="G30" s="4" t="s">
        <v>11</v>
      </c>
      <c r="H30" s="4" t="s">
        <v>14</v>
      </c>
      <c r="I30" s="4" t="s">
        <v>6</v>
      </c>
    </row>
    <row r="31" spans="1:9" s="4" customFormat="1" x14ac:dyDescent="0.2">
      <c r="A31" s="4">
        <v>32430042</v>
      </c>
      <c r="B31" s="4" t="s">
        <v>29</v>
      </c>
      <c r="C31" s="4" t="s">
        <v>26</v>
      </c>
      <c r="D31" s="4" t="s">
        <v>162</v>
      </c>
      <c r="E31" s="4" t="s">
        <v>27</v>
      </c>
      <c r="F31" s="4" t="s">
        <v>30</v>
      </c>
      <c r="G31" s="4" t="s">
        <v>11</v>
      </c>
      <c r="H31" s="4" t="s">
        <v>14</v>
      </c>
      <c r="I31" s="4" t="s">
        <v>6</v>
      </c>
    </row>
    <row r="32" spans="1:9" s="4" customFormat="1" x14ac:dyDescent="0.2">
      <c r="A32" s="4">
        <v>32430042</v>
      </c>
      <c r="B32" s="4" t="s">
        <v>15</v>
      </c>
      <c r="C32" s="4" t="s">
        <v>16</v>
      </c>
      <c r="D32" s="4" t="s">
        <v>162</v>
      </c>
      <c r="E32" s="4" t="s">
        <v>17</v>
      </c>
      <c r="F32" s="4" t="s">
        <v>18</v>
      </c>
      <c r="G32" s="4" t="s">
        <v>11</v>
      </c>
      <c r="H32" s="4" t="s">
        <v>14</v>
      </c>
      <c r="I32" s="4" t="s">
        <v>6</v>
      </c>
    </row>
    <row r="33" spans="1:9" s="4" customFormat="1" x14ac:dyDescent="0.2">
      <c r="A33" s="4">
        <v>32430042</v>
      </c>
      <c r="B33" s="4" t="s">
        <v>19</v>
      </c>
      <c r="C33" s="4" t="s">
        <v>16</v>
      </c>
      <c r="D33" s="4" t="s">
        <v>162</v>
      </c>
      <c r="E33" s="4" t="s">
        <v>17</v>
      </c>
      <c r="F33" s="4" t="s">
        <v>18</v>
      </c>
      <c r="G33" s="4" t="s">
        <v>11</v>
      </c>
      <c r="H33" s="4" t="s">
        <v>14</v>
      </c>
      <c r="I33" s="4" t="s">
        <v>6</v>
      </c>
    </row>
    <row r="34" spans="1:9" s="4" customFormat="1" ht="51" x14ac:dyDescent="0.2">
      <c r="A34" s="4">
        <v>32430042</v>
      </c>
      <c r="B34" s="13" t="s">
        <v>52</v>
      </c>
      <c r="C34" s="4" t="s">
        <v>53</v>
      </c>
      <c r="D34" s="4" t="s">
        <v>162</v>
      </c>
      <c r="E34" s="4" t="s">
        <v>54</v>
      </c>
      <c r="F34" s="4" t="s">
        <v>55</v>
      </c>
      <c r="G34" s="4" t="s">
        <v>11</v>
      </c>
      <c r="H34" s="4" t="s">
        <v>14</v>
      </c>
      <c r="I34" s="4" t="s">
        <v>6</v>
      </c>
    </row>
    <row r="35" spans="1:9" s="4" customFormat="1" x14ac:dyDescent="0.2">
      <c r="A35" s="4">
        <v>32430042</v>
      </c>
      <c r="B35" s="4" t="s">
        <v>56</v>
      </c>
      <c r="C35" s="4" t="s">
        <v>53</v>
      </c>
      <c r="D35" s="4" t="s">
        <v>162</v>
      </c>
      <c r="E35" s="4" t="s">
        <v>54</v>
      </c>
      <c r="F35" s="4" t="s">
        <v>57</v>
      </c>
      <c r="G35" s="4" t="s">
        <v>11</v>
      </c>
      <c r="H35" s="4" t="s">
        <v>14</v>
      </c>
      <c r="I35" s="4" t="s">
        <v>6</v>
      </c>
    </row>
    <row r="36" spans="1:9" s="4" customFormat="1" ht="68" x14ac:dyDescent="0.2">
      <c r="A36" s="4">
        <v>32430042</v>
      </c>
      <c r="B36" s="13" t="s">
        <v>31</v>
      </c>
      <c r="C36" s="4" t="s">
        <v>32</v>
      </c>
      <c r="D36" s="4" t="s">
        <v>162</v>
      </c>
      <c r="E36" s="4" t="s">
        <v>33</v>
      </c>
      <c r="F36" s="4" t="s">
        <v>34</v>
      </c>
      <c r="G36" s="4" t="s">
        <v>11</v>
      </c>
      <c r="I36" s="4" t="s">
        <v>6</v>
      </c>
    </row>
    <row r="37" spans="1:9" s="4" customFormat="1" x14ac:dyDescent="0.2">
      <c r="A37" s="4">
        <v>32430042</v>
      </c>
      <c r="B37" s="4" t="s">
        <v>35</v>
      </c>
      <c r="C37" s="4" t="s">
        <v>32</v>
      </c>
      <c r="D37" s="4" t="s">
        <v>162</v>
      </c>
      <c r="E37" s="4" t="s">
        <v>33</v>
      </c>
      <c r="F37" s="4" t="s">
        <v>34</v>
      </c>
      <c r="G37" s="4" t="s">
        <v>11</v>
      </c>
      <c r="I37" s="4" t="s">
        <v>6</v>
      </c>
    </row>
    <row r="38" spans="1:9" s="4" customFormat="1" x14ac:dyDescent="0.2">
      <c r="A38" s="4">
        <v>32430042</v>
      </c>
      <c r="B38" s="4" t="s">
        <v>62</v>
      </c>
      <c r="C38" s="4" t="s">
        <v>59</v>
      </c>
      <c r="D38" s="4" t="s">
        <v>162</v>
      </c>
      <c r="E38" s="4" t="s">
        <v>60</v>
      </c>
      <c r="F38" s="4" t="s">
        <v>63</v>
      </c>
      <c r="G38" s="4" t="s">
        <v>11</v>
      </c>
      <c r="H38" s="4" t="s">
        <v>14</v>
      </c>
      <c r="I38" s="4" t="s">
        <v>6</v>
      </c>
    </row>
    <row r="39" spans="1:9" s="4" customFormat="1" x14ac:dyDescent="0.2">
      <c r="A39" s="4">
        <v>32503552</v>
      </c>
      <c r="B39" s="4" t="s">
        <v>267</v>
      </c>
      <c r="C39" s="4" t="s">
        <v>268</v>
      </c>
      <c r="D39" s="4" t="s">
        <v>162</v>
      </c>
      <c r="E39" s="4" t="s">
        <v>273</v>
      </c>
      <c r="F39" s="4" t="s">
        <v>269</v>
      </c>
      <c r="G39" s="4" t="s">
        <v>102</v>
      </c>
      <c r="H39" s="4" t="s">
        <v>14</v>
      </c>
      <c r="I39" s="4" t="s">
        <v>6</v>
      </c>
    </row>
    <row r="40" spans="1:9" s="4" customFormat="1" x14ac:dyDescent="0.2">
      <c r="A40" s="4">
        <v>32503552</v>
      </c>
      <c r="B40" s="4" t="s">
        <v>270</v>
      </c>
      <c r="C40" s="4" t="s">
        <v>268</v>
      </c>
      <c r="D40" s="4" t="s">
        <v>162</v>
      </c>
      <c r="E40" s="4" t="s">
        <v>274</v>
      </c>
      <c r="F40" s="4" t="s">
        <v>269</v>
      </c>
      <c r="G40" s="4" t="s">
        <v>102</v>
      </c>
      <c r="H40" s="4" t="s">
        <v>14</v>
      </c>
      <c r="I40" s="4" t="s">
        <v>6</v>
      </c>
    </row>
    <row r="41" spans="1:9" s="4" customFormat="1" x14ac:dyDescent="0.2">
      <c r="A41" s="4">
        <v>32503552</v>
      </c>
      <c r="B41" s="4" t="s">
        <v>271</v>
      </c>
      <c r="C41" s="4" t="s">
        <v>272</v>
      </c>
      <c r="D41" s="4" t="s">
        <v>164</v>
      </c>
      <c r="E41" s="4" t="s">
        <v>196</v>
      </c>
      <c r="F41" s="4" t="s">
        <v>63</v>
      </c>
      <c r="G41" s="4" t="s">
        <v>102</v>
      </c>
      <c r="I41" s="4" t="s">
        <v>6</v>
      </c>
    </row>
    <row r="42" spans="1:9" s="4" customFormat="1" x14ac:dyDescent="0.2">
      <c r="A42" s="4">
        <v>32928266</v>
      </c>
      <c r="B42" s="4" t="s">
        <v>114</v>
      </c>
      <c r="C42" s="4" t="s">
        <v>115</v>
      </c>
      <c r="D42" s="4" t="s">
        <v>163</v>
      </c>
      <c r="E42" s="4" t="s">
        <v>196</v>
      </c>
      <c r="F42" s="4" t="s">
        <v>116</v>
      </c>
      <c r="G42" s="4" t="s">
        <v>11</v>
      </c>
      <c r="I42" s="4" t="s">
        <v>6</v>
      </c>
    </row>
    <row r="43" spans="1:9" s="4" customFormat="1" x14ac:dyDescent="0.2">
      <c r="A43" s="4">
        <v>32928266</v>
      </c>
      <c r="B43" s="4" t="s">
        <v>117</v>
      </c>
      <c r="C43" s="4" t="s">
        <v>115</v>
      </c>
      <c r="D43" s="4" t="s">
        <v>163</v>
      </c>
      <c r="E43" s="4" t="s">
        <v>107</v>
      </c>
      <c r="F43" s="4" t="s">
        <v>118</v>
      </c>
      <c r="G43" s="4" t="s">
        <v>11</v>
      </c>
      <c r="I43" s="4" t="s">
        <v>6</v>
      </c>
    </row>
    <row r="44" spans="1:9" s="4" customFormat="1" x14ac:dyDescent="0.2">
      <c r="A44" s="4">
        <v>33614250</v>
      </c>
      <c r="B44" s="4" t="s">
        <v>136</v>
      </c>
      <c r="C44" s="4" t="s">
        <v>137</v>
      </c>
      <c r="D44" s="4" t="s">
        <v>162</v>
      </c>
      <c r="E44" s="4" t="s">
        <v>138</v>
      </c>
      <c r="F44" s="4" t="s">
        <v>160</v>
      </c>
      <c r="G44" s="4" t="s">
        <v>11</v>
      </c>
      <c r="H44" s="4" t="s">
        <v>14</v>
      </c>
      <c r="I44" s="4" t="s">
        <v>6</v>
      </c>
    </row>
    <row r="45" spans="1:9" s="4" customFormat="1" x14ac:dyDescent="0.2">
      <c r="A45" s="4">
        <v>33614250</v>
      </c>
      <c r="B45" s="4" t="s">
        <v>140</v>
      </c>
      <c r="C45" s="4" t="s">
        <v>141</v>
      </c>
      <c r="D45" s="4" t="s">
        <v>162</v>
      </c>
      <c r="E45" s="4" t="s">
        <v>142</v>
      </c>
      <c r="F45" s="4" t="s">
        <v>160</v>
      </c>
      <c r="G45" s="4" t="s">
        <v>11</v>
      </c>
      <c r="H45" s="4" t="s">
        <v>14</v>
      </c>
      <c r="I45" s="4" t="s">
        <v>6</v>
      </c>
    </row>
    <row r="46" spans="1:9" s="4" customFormat="1" x14ac:dyDescent="0.2">
      <c r="A46" s="4">
        <v>33614250</v>
      </c>
      <c r="B46" s="4" t="s">
        <v>139</v>
      </c>
      <c r="C46" s="4" t="s">
        <v>137</v>
      </c>
      <c r="D46" s="4" t="s">
        <v>162</v>
      </c>
      <c r="E46" s="4" t="s">
        <v>138</v>
      </c>
      <c r="F46" s="4" t="s">
        <v>63</v>
      </c>
      <c r="G46" s="4" t="s">
        <v>11</v>
      </c>
      <c r="H46" s="4" t="s">
        <v>14</v>
      </c>
      <c r="I46" s="4" t="s">
        <v>6</v>
      </c>
    </row>
    <row r="47" spans="1:9" s="4" customFormat="1" x14ac:dyDescent="0.2">
      <c r="A47" s="4">
        <v>33614250</v>
      </c>
      <c r="B47" s="4" t="s">
        <v>143</v>
      </c>
      <c r="C47" s="4" t="s">
        <v>141</v>
      </c>
      <c r="D47" s="4" t="s">
        <v>162</v>
      </c>
      <c r="E47" s="4" t="s">
        <v>142</v>
      </c>
      <c r="F47" s="4" t="s">
        <v>63</v>
      </c>
      <c r="G47" s="4" t="s">
        <v>11</v>
      </c>
      <c r="H47" s="4" t="s">
        <v>14</v>
      </c>
      <c r="I47" s="4" t="s">
        <v>6</v>
      </c>
    </row>
    <row r="48" spans="1:9" s="4" customFormat="1" x14ac:dyDescent="0.2">
      <c r="A48" s="4">
        <v>33614250</v>
      </c>
      <c r="B48" s="4" t="s">
        <v>134</v>
      </c>
      <c r="C48" s="4" t="s">
        <v>132</v>
      </c>
      <c r="D48" s="4" t="s">
        <v>162</v>
      </c>
      <c r="E48" s="4" t="s">
        <v>133</v>
      </c>
      <c r="F48" s="4" t="s">
        <v>135</v>
      </c>
      <c r="G48" s="4" t="s">
        <v>77</v>
      </c>
      <c r="H48" s="4" t="s">
        <v>14</v>
      </c>
      <c r="I48" s="4" t="s">
        <v>6</v>
      </c>
    </row>
    <row r="49" spans="1:9" s="4" customFormat="1" x14ac:dyDescent="0.2">
      <c r="A49" s="4">
        <v>33614250</v>
      </c>
      <c r="B49" s="4" t="s">
        <v>146</v>
      </c>
      <c r="C49" s="4" t="s">
        <v>145</v>
      </c>
      <c r="D49" s="4" t="s">
        <v>163</v>
      </c>
      <c r="E49" s="4" t="s">
        <v>125</v>
      </c>
      <c r="F49" s="4" t="s">
        <v>108</v>
      </c>
      <c r="G49" s="4" t="s">
        <v>11</v>
      </c>
      <c r="I49" s="4" t="s">
        <v>6</v>
      </c>
    </row>
    <row r="50" spans="1:9" s="4" customFormat="1" x14ac:dyDescent="0.2">
      <c r="A50" s="4">
        <v>33614250</v>
      </c>
      <c r="B50" s="4" t="s">
        <v>144</v>
      </c>
      <c r="C50" s="4" t="s">
        <v>145</v>
      </c>
      <c r="D50" s="4" t="s">
        <v>163</v>
      </c>
      <c r="E50" s="4" t="s">
        <v>196</v>
      </c>
      <c r="F50" s="4" t="s">
        <v>63</v>
      </c>
      <c r="G50" s="4" t="s">
        <v>11</v>
      </c>
      <c r="I50" s="4" t="s">
        <v>6</v>
      </c>
    </row>
    <row r="51" spans="1:9" s="4" customFormat="1" x14ac:dyDescent="0.2">
      <c r="I51" s="4" t="s">
        <v>6</v>
      </c>
    </row>
    <row r="52" spans="1:9" x14ac:dyDescent="0.2">
      <c r="I52" t="s">
        <v>6</v>
      </c>
    </row>
    <row r="61" spans="1:9" x14ac:dyDescent="0.2">
      <c r="D61" s="2"/>
    </row>
  </sheetData>
  <sortState xmlns:xlrd2="http://schemas.microsoft.com/office/spreadsheetml/2017/richdata2" ref="A2:I53">
    <sortCondition ref="A2:A5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7B620-F839-9F48-A755-DCC9496B099B}">
  <dimension ref="A1:H13"/>
  <sheetViews>
    <sheetView workbookViewId="0">
      <selection activeCell="E12" sqref="E12"/>
    </sheetView>
  </sheetViews>
  <sheetFormatPr baseColWidth="10" defaultRowHeight="16" x14ac:dyDescent="0.2"/>
  <cols>
    <col min="5" max="5" width="22.83203125" customWidth="1"/>
    <col min="7" max="7" width="48.6640625" customWidth="1"/>
  </cols>
  <sheetData>
    <row r="1" spans="1:8" s="3" customFormat="1" x14ac:dyDescent="0.2">
      <c r="A1" s="3" t="s">
        <v>0</v>
      </c>
      <c r="B1" s="3" t="s">
        <v>92</v>
      </c>
      <c r="C1" s="3" t="s">
        <v>93</v>
      </c>
      <c r="D1" s="3" t="s">
        <v>94</v>
      </c>
      <c r="E1" s="3" t="s">
        <v>95</v>
      </c>
      <c r="F1" s="3" t="s">
        <v>96</v>
      </c>
      <c r="G1" s="3" t="s">
        <v>97</v>
      </c>
    </row>
    <row r="2" spans="1:8" x14ac:dyDescent="0.2">
      <c r="A2">
        <v>28368401</v>
      </c>
      <c r="B2" t="s">
        <v>74</v>
      </c>
      <c r="C2" t="s">
        <v>75</v>
      </c>
      <c r="D2" t="s">
        <v>66</v>
      </c>
      <c r="E2" t="s">
        <v>76</v>
      </c>
      <c r="F2" t="s">
        <v>77</v>
      </c>
      <c r="G2" t="s">
        <v>78</v>
      </c>
      <c r="H2" t="s">
        <v>6</v>
      </c>
    </row>
    <row r="3" spans="1:8" x14ac:dyDescent="0.2">
      <c r="A3">
        <v>28368401</v>
      </c>
      <c r="B3" t="s">
        <v>79</v>
      </c>
      <c r="C3" t="s">
        <v>75</v>
      </c>
      <c r="D3" t="s">
        <v>66</v>
      </c>
      <c r="E3" t="s">
        <v>76</v>
      </c>
      <c r="F3" t="s">
        <v>77</v>
      </c>
      <c r="G3" t="s">
        <v>78</v>
      </c>
      <c r="H3" t="s">
        <v>6</v>
      </c>
    </row>
    <row r="4" spans="1:8" x14ac:dyDescent="0.2">
      <c r="A4">
        <v>28368401</v>
      </c>
      <c r="B4" t="s">
        <v>80</v>
      </c>
      <c r="C4" t="s">
        <v>81</v>
      </c>
      <c r="D4" t="s">
        <v>66</v>
      </c>
      <c r="E4" t="s">
        <v>76</v>
      </c>
      <c r="F4" t="s">
        <v>82</v>
      </c>
      <c r="G4" t="s">
        <v>78</v>
      </c>
    </row>
    <row r="5" spans="1:8" x14ac:dyDescent="0.2">
      <c r="A5">
        <v>28368401</v>
      </c>
      <c r="B5" t="s">
        <v>83</v>
      </c>
      <c r="C5" t="s">
        <v>81</v>
      </c>
      <c r="D5" t="s">
        <v>66</v>
      </c>
      <c r="E5" t="s">
        <v>76</v>
      </c>
      <c r="F5" t="s">
        <v>82</v>
      </c>
      <c r="G5" t="s">
        <v>78</v>
      </c>
    </row>
    <row r="6" spans="1:8" x14ac:dyDescent="0.2">
      <c r="A6">
        <v>28368401</v>
      </c>
      <c r="B6" t="s">
        <v>84</v>
      </c>
      <c r="C6" t="s">
        <v>81</v>
      </c>
      <c r="D6" t="s">
        <v>66</v>
      </c>
      <c r="E6" t="s">
        <v>76</v>
      </c>
      <c r="F6" t="s">
        <v>82</v>
      </c>
      <c r="G6" t="s">
        <v>85</v>
      </c>
    </row>
    <row r="7" spans="1:8" x14ac:dyDescent="0.2">
      <c r="A7">
        <v>28368401</v>
      </c>
      <c r="B7" t="s">
        <v>86</v>
      </c>
      <c r="C7" t="s">
        <v>81</v>
      </c>
      <c r="D7" t="s">
        <v>66</v>
      </c>
      <c r="E7" t="s">
        <v>76</v>
      </c>
      <c r="F7" t="s">
        <v>77</v>
      </c>
      <c r="G7" t="s">
        <v>78</v>
      </c>
    </row>
    <row r="8" spans="1:8" x14ac:dyDescent="0.2">
      <c r="A8">
        <v>28368401</v>
      </c>
      <c r="B8" t="s">
        <v>87</v>
      </c>
      <c r="C8" t="s">
        <v>81</v>
      </c>
      <c r="D8" t="s">
        <v>66</v>
      </c>
      <c r="E8" t="s">
        <v>76</v>
      </c>
      <c r="F8" t="s">
        <v>77</v>
      </c>
      <c r="G8" t="s">
        <v>78</v>
      </c>
    </row>
    <row r="9" spans="1:8" x14ac:dyDescent="0.2">
      <c r="A9">
        <v>28368401</v>
      </c>
      <c r="B9" t="s">
        <v>88</v>
      </c>
      <c r="C9" t="s">
        <v>81</v>
      </c>
      <c r="D9" t="s">
        <v>66</v>
      </c>
      <c r="E9" t="s">
        <v>76</v>
      </c>
      <c r="F9" t="s">
        <v>77</v>
      </c>
      <c r="G9" t="s">
        <v>85</v>
      </c>
    </row>
    <row r="10" spans="1:8" x14ac:dyDescent="0.2">
      <c r="A10">
        <v>28368401</v>
      </c>
      <c r="B10" t="s">
        <v>89</v>
      </c>
      <c r="C10" t="s">
        <v>81</v>
      </c>
      <c r="D10" t="s">
        <v>66</v>
      </c>
      <c r="E10" t="s">
        <v>76</v>
      </c>
      <c r="F10" t="s">
        <v>77</v>
      </c>
      <c r="G10" t="s">
        <v>85</v>
      </c>
    </row>
    <row r="11" spans="1:8" x14ac:dyDescent="0.2">
      <c r="A11">
        <v>28368401</v>
      </c>
      <c r="B11" t="s">
        <v>90</v>
      </c>
      <c r="C11" t="s">
        <v>81</v>
      </c>
      <c r="D11" t="s">
        <v>66</v>
      </c>
      <c r="E11" t="s">
        <v>76</v>
      </c>
      <c r="F11" t="s">
        <v>77</v>
      </c>
      <c r="G11" t="s">
        <v>78</v>
      </c>
    </row>
    <row r="12" spans="1:8" x14ac:dyDescent="0.2">
      <c r="A12">
        <v>28368401</v>
      </c>
      <c r="B12" t="s">
        <v>91</v>
      </c>
      <c r="C12" t="s">
        <v>81</v>
      </c>
      <c r="D12" t="s">
        <v>66</v>
      </c>
      <c r="E12" t="s">
        <v>76</v>
      </c>
      <c r="F12" t="s">
        <v>77</v>
      </c>
      <c r="G12" t="s">
        <v>85</v>
      </c>
    </row>
    <row r="13" spans="1:8" x14ac:dyDescent="0.2">
      <c r="A13">
        <v>32194140</v>
      </c>
      <c r="B13" t="s">
        <v>98</v>
      </c>
      <c r="C13" t="s">
        <v>99</v>
      </c>
      <c r="D13" t="s">
        <v>100</v>
      </c>
      <c r="E13" t="s">
        <v>101</v>
      </c>
      <c r="F13" t="s">
        <v>102</v>
      </c>
      <c r="G13" t="s">
        <v>103</v>
      </c>
      <c r="H13" t="s">
        <v>6</v>
      </c>
    </row>
  </sheetData>
  <sortState xmlns:xlrd2="http://schemas.microsoft.com/office/spreadsheetml/2017/richdata2" ref="A2:H13">
    <sortCondition ref="A2:A13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D6BC6-DB20-5D40-80AA-DF002EE1B3AB}">
  <dimension ref="A1:E7"/>
  <sheetViews>
    <sheetView tabSelected="1" workbookViewId="0">
      <selection activeCell="D13" sqref="D13"/>
    </sheetView>
  </sheetViews>
  <sheetFormatPr baseColWidth="10" defaultRowHeight="16" x14ac:dyDescent="0.2"/>
  <cols>
    <col min="4" max="4" width="46.6640625" customWidth="1"/>
    <col min="5" max="5" width="27.83203125" customWidth="1"/>
  </cols>
  <sheetData>
    <row r="1" spans="1:5" s="3" customFormat="1" x14ac:dyDescent="0.2">
      <c r="A1" s="3" t="s">
        <v>0</v>
      </c>
      <c r="B1" s="3" t="s">
        <v>242</v>
      </c>
      <c r="C1" s="3" t="s">
        <v>243</v>
      </c>
      <c r="D1" s="3" t="s">
        <v>244</v>
      </c>
      <c r="E1" s="3" t="s">
        <v>245</v>
      </c>
    </row>
    <row r="2" spans="1:5" x14ac:dyDescent="0.2">
      <c r="A2">
        <v>30546088</v>
      </c>
      <c r="B2" t="s">
        <v>261</v>
      </c>
      <c r="C2" t="s">
        <v>262</v>
      </c>
      <c r="D2" t="s">
        <v>263</v>
      </c>
      <c r="E2" t="s">
        <v>260</v>
      </c>
    </row>
    <row r="3" spans="1:5" x14ac:dyDescent="0.2">
      <c r="A3">
        <v>32059339</v>
      </c>
      <c r="B3" t="s">
        <v>257</v>
      </c>
      <c r="C3" t="s">
        <v>258</v>
      </c>
      <c r="D3" t="s">
        <v>259</v>
      </c>
      <c r="E3" t="s">
        <v>248</v>
      </c>
    </row>
    <row r="4" spans="1:5" x14ac:dyDescent="0.2">
      <c r="A4">
        <v>33308284</v>
      </c>
      <c r="B4" t="s">
        <v>246</v>
      </c>
      <c r="C4" t="s">
        <v>216</v>
      </c>
      <c r="D4" t="s">
        <v>247</v>
      </c>
      <c r="E4" t="s">
        <v>248</v>
      </c>
    </row>
    <row r="5" spans="1:5" x14ac:dyDescent="0.2">
      <c r="A5">
        <v>33308284</v>
      </c>
      <c r="B5" t="s">
        <v>249</v>
      </c>
      <c r="C5" t="s">
        <v>216</v>
      </c>
      <c r="D5" t="s">
        <v>250</v>
      </c>
      <c r="E5" t="s">
        <v>251</v>
      </c>
    </row>
    <row r="6" spans="1:5" x14ac:dyDescent="0.2">
      <c r="A6">
        <v>33308284</v>
      </c>
      <c r="B6" t="s">
        <v>252</v>
      </c>
      <c r="C6" t="s">
        <v>216</v>
      </c>
      <c r="D6" t="s">
        <v>253</v>
      </c>
      <c r="E6" t="s">
        <v>254</v>
      </c>
    </row>
    <row r="7" spans="1:5" x14ac:dyDescent="0.2">
      <c r="A7">
        <v>33308284</v>
      </c>
      <c r="B7" t="s">
        <v>255</v>
      </c>
      <c r="C7" t="s">
        <v>216</v>
      </c>
      <c r="D7" t="s">
        <v>256</v>
      </c>
      <c r="E7" t="s">
        <v>251</v>
      </c>
    </row>
  </sheetData>
  <sortState xmlns:xlrd2="http://schemas.microsoft.com/office/spreadsheetml/2017/richdata2" ref="A2:E7">
    <sortCondition ref="A2:A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Supplementary Table 2.1 </vt:lpstr>
      <vt:lpstr>Supplementary Table 2.2 </vt:lpstr>
      <vt:lpstr>Supplementary Table 2.3</vt:lpstr>
      <vt:lpstr>Supplementary Table 2.4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Pranujan Pathmendra</dc:creator>
  <cp:lastModifiedBy>Pranujan Pathmendra</cp:lastModifiedBy>
  <dcterms:created xsi:type="dcterms:W3CDTF">2024-10-04T13:19:32Z</dcterms:created>
  <dcterms:modified xsi:type="dcterms:W3CDTF">2025-09-26T04:37:03Z</dcterms:modified>
</cp:coreProperties>
</file>