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166925"/>
  <mc:AlternateContent xmlns:mc="http://schemas.openxmlformats.org/markup-compatibility/2006">
    <mc:Choice Requires="x15">
      <x15ac:absPath xmlns:x15ac="http://schemas.microsoft.com/office/spreadsheetml/2010/11/ac" url="/Users/timfitzpatrick 1/Desktop/"/>
    </mc:Choice>
  </mc:AlternateContent>
  <xr:revisionPtr revIDLastSave="0" documentId="8_{60460D49-FCF8-564A-A28F-1CB8E25942AE}" xr6:coauthVersionLast="47" xr6:coauthVersionMax="47" xr10:uidLastSave="{00000000-0000-0000-0000-000000000000}"/>
  <bookViews>
    <workbookView xWindow="2320" yWindow="500" windowWidth="26020" windowHeight="15460" xr2:uid="{01D10A6C-A303-8343-9AD7-FEAFF5BB5D02}"/>
  </bookViews>
  <sheets>
    <sheet name="Sheet1" sheetId="1" r:id="rId1"/>
    <sheet name="Sheet3"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62" i="2" l="1"/>
  <c r="L63" i="2"/>
  <c r="L64" i="2"/>
  <c r="L65" i="2"/>
  <c r="L66" i="2"/>
  <c r="L67" i="2"/>
  <c r="L61" i="2"/>
  <c r="L56" i="2"/>
  <c r="L57" i="2"/>
  <c r="L40" i="2"/>
  <c r="L41" i="2"/>
  <c r="L42" i="2"/>
  <c r="L43" i="2"/>
  <c r="L44" i="2"/>
  <c r="L45" i="2"/>
  <c r="L46" i="2"/>
  <c r="L51" i="2"/>
  <c r="L52" i="2"/>
  <c r="L34" i="2"/>
  <c r="L35" i="2"/>
  <c r="L36" i="2"/>
  <c r="L19" i="2"/>
  <c r="L20" i="2"/>
  <c r="L21" i="2"/>
  <c r="L25" i="2"/>
  <c r="L26" i="2"/>
  <c r="L27" i="2"/>
  <c r="L28" i="2"/>
  <c r="L29" i="2"/>
  <c r="L7" i="2"/>
  <c r="L11" i="2"/>
  <c r="L12" i="2"/>
  <c r="L13" i="2"/>
  <c r="L14" i="2"/>
  <c r="L15" i="2"/>
  <c r="L4" i="2"/>
  <c r="L5" i="2"/>
  <c r="L6" i="2"/>
  <c r="L3" i="2"/>
  <c r="D20" i="2"/>
  <c r="D22" i="2"/>
  <c r="D23" i="2"/>
  <c r="D24" i="2"/>
  <c r="D25" i="2"/>
  <c r="D26" i="2"/>
  <c r="D27" i="2"/>
  <c r="D28" i="2"/>
  <c r="D31" i="2"/>
  <c r="D32" i="2"/>
  <c r="D35" i="2"/>
  <c r="D36" i="2"/>
  <c r="D37" i="2"/>
  <c r="D38" i="2"/>
  <c r="D39" i="2"/>
  <c r="D40" i="2"/>
  <c r="D43" i="2"/>
  <c r="D44" i="2"/>
  <c r="D45" i="2"/>
  <c r="D46" i="2"/>
  <c r="D47" i="2"/>
  <c r="D48" i="2"/>
  <c r="D49" i="2"/>
  <c r="D52" i="2"/>
  <c r="D53" i="2"/>
  <c r="D54" i="2"/>
  <c r="D55" i="2"/>
  <c r="D58" i="2"/>
  <c r="D59" i="2"/>
  <c r="D60" i="2"/>
  <c r="D61" i="2"/>
  <c r="D62" i="2"/>
  <c r="D63" i="2"/>
  <c r="D64" i="2"/>
  <c r="D65" i="2"/>
  <c r="D66" i="2"/>
  <c r="D67" i="2"/>
  <c r="D4" i="2"/>
  <c r="D5" i="2"/>
  <c r="D6" i="2"/>
  <c r="D7" i="2"/>
  <c r="D8" i="2"/>
  <c r="D9" i="2"/>
  <c r="D10" i="2"/>
  <c r="D11" i="2"/>
  <c r="D12" i="2"/>
  <c r="D13" i="2"/>
  <c r="D14" i="2"/>
  <c r="D15" i="2"/>
  <c r="D16" i="2"/>
  <c r="D17" i="2"/>
  <c r="D18" i="2"/>
  <c r="D19" i="2"/>
  <c r="D3" i="2"/>
  <c r="E3" i="2"/>
  <c r="E28" i="2"/>
  <c r="M62" i="2" l="1"/>
  <c r="M63" i="2"/>
  <c r="M64" i="2"/>
  <c r="M65" i="2"/>
  <c r="M66" i="2"/>
  <c r="M67" i="2"/>
  <c r="M61" i="2"/>
  <c r="M57" i="2"/>
  <c r="M56" i="2"/>
  <c r="M52" i="2"/>
  <c r="M51" i="2"/>
  <c r="M41" i="2"/>
  <c r="M42" i="2"/>
  <c r="M43" i="2"/>
  <c r="M44" i="2"/>
  <c r="M45" i="2"/>
  <c r="M46" i="2"/>
  <c r="M40" i="2"/>
  <c r="M35" i="2"/>
  <c r="M36" i="2"/>
  <c r="M34" i="2"/>
  <c r="M26" i="2"/>
  <c r="M27" i="2"/>
  <c r="M28" i="2"/>
  <c r="M29" i="2"/>
  <c r="M25" i="2"/>
  <c r="M20" i="2"/>
  <c r="M21" i="2"/>
  <c r="M19" i="2"/>
  <c r="M12" i="2"/>
  <c r="M13" i="2"/>
  <c r="M14" i="2"/>
  <c r="M15" i="2"/>
  <c r="M11" i="2"/>
  <c r="M4" i="2"/>
  <c r="M5" i="2"/>
  <c r="M6" i="2"/>
  <c r="M7" i="2"/>
  <c r="M3" i="2"/>
  <c r="E59" i="2"/>
  <c r="E60" i="2"/>
  <c r="E61" i="2"/>
  <c r="E62" i="2"/>
  <c r="E63" i="2"/>
  <c r="E64" i="2"/>
  <c r="E65" i="2"/>
  <c r="E66" i="2"/>
  <c r="E67" i="2"/>
  <c r="E58" i="2"/>
  <c r="E53" i="2"/>
  <c r="E54" i="2"/>
  <c r="E55" i="2"/>
  <c r="E52" i="2"/>
  <c r="E40" i="2"/>
  <c r="E44" i="2"/>
  <c r="E45" i="2"/>
  <c r="E46" i="2"/>
  <c r="E47" i="2"/>
  <c r="E48" i="2"/>
  <c r="E49" i="2"/>
  <c r="E43" i="2"/>
  <c r="E36" i="2"/>
  <c r="E37" i="2"/>
  <c r="E38" i="2"/>
  <c r="E39" i="2"/>
  <c r="E35" i="2"/>
  <c r="E32" i="2"/>
  <c r="E31" i="2"/>
  <c r="E23" i="2"/>
  <c r="E24" i="2"/>
  <c r="E25" i="2"/>
  <c r="E26" i="2"/>
  <c r="E27" i="2"/>
  <c r="E22" i="2"/>
  <c r="E4" i="2"/>
  <c r="E5" i="2"/>
  <c r="E6" i="2"/>
  <c r="E7" i="2"/>
  <c r="E8" i="2"/>
  <c r="E9" i="2"/>
  <c r="E10" i="2"/>
  <c r="E11" i="2"/>
  <c r="E12" i="2"/>
  <c r="E13" i="2"/>
  <c r="E14" i="2"/>
  <c r="E15" i="2"/>
  <c r="E16" i="2"/>
  <c r="E17" i="2"/>
  <c r="E18" i="2"/>
  <c r="E19" i="2"/>
  <c r="F46" i="2" l="1"/>
  <c r="E93" i="2"/>
  <c r="E94" i="2"/>
  <c r="E95" i="2"/>
  <c r="E96" i="2"/>
  <c r="E97" i="2"/>
  <c r="E98" i="2"/>
  <c r="E99" i="2"/>
  <c r="E100" i="2"/>
  <c r="E101" i="2"/>
  <c r="F5" i="2" l="1"/>
  <c r="F18" i="2"/>
</calcChain>
</file>

<file path=xl/sharedStrings.xml><?xml version="1.0" encoding="utf-8"?>
<sst xmlns="http://schemas.openxmlformats.org/spreadsheetml/2006/main" count="4126" uniqueCount="1580">
  <si>
    <t>G1r</t>
  </si>
  <si>
    <t>Amends for Ladies</t>
  </si>
  <si>
    <t>Love’s Sacrifice</t>
  </si>
  <si>
    <t>129-30</t>
  </si>
  <si>
    <t>A3v</t>
  </si>
  <si>
    <t>47-9</t>
  </si>
  <si>
    <t>54-5</t>
  </si>
  <si>
    <t>57-8</t>
  </si>
  <si>
    <t>60-64</t>
  </si>
  <si>
    <t>64-6</t>
  </si>
  <si>
    <t>L3v</t>
  </si>
  <si>
    <t>G3r</t>
  </si>
  <si>
    <t>Hengist, King of Kent</t>
  </si>
  <si>
    <t>Heywood, 1611</t>
  </si>
  <si>
    <t>G2v</t>
  </si>
  <si>
    <t>I1v</t>
  </si>
  <si>
    <t>G1v</t>
  </si>
  <si>
    <t>C1v</t>
  </si>
  <si>
    <t>3K4v</t>
  </si>
  <si>
    <t>Alphonsus, Emperor of Germany</t>
  </si>
  <si>
    <t>B1v</t>
  </si>
  <si>
    <t>Edward II</t>
  </si>
  <si>
    <t>Monsieur Thomas</t>
  </si>
  <si>
    <t>L1r</t>
  </si>
  <si>
    <t>B&amp;M 1647: 5L4v</t>
  </si>
  <si>
    <t>D2v</t>
  </si>
  <si>
    <t>Love’s Mistress</t>
  </si>
  <si>
    <t>F2r</t>
  </si>
  <si>
    <t>C2v</t>
  </si>
  <si>
    <t>Brennoralt</t>
  </si>
  <si>
    <t>News from Plymouth</t>
  </si>
  <si>
    <t>4C3v</t>
  </si>
  <si>
    <t>Sir John van Olden Barnavelt</t>
  </si>
  <si>
    <t>Law Tricks</t>
  </si>
  <si>
    <t>Satiromastix</t>
  </si>
  <si>
    <t>B4r</t>
  </si>
  <si>
    <t>I1r</t>
  </si>
  <si>
    <t>Doctor Faustus</t>
  </si>
  <si>
    <t>A2v</t>
  </si>
  <si>
    <t>C2r</t>
  </si>
  <si>
    <t>K2r</t>
  </si>
  <si>
    <t>F2r, F2v</t>
  </si>
  <si>
    <t>165-6</t>
  </si>
  <si>
    <t>Game at Chess</t>
  </si>
  <si>
    <t>Jovial Crew</t>
  </si>
  <si>
    <t>Trick to Catch the Old One</t>
  </si>
  <si>
    <t>Brazen Age</t>
  </si>
  <si>
    <t>Changeling</t>
  </si>
  <si>
    <t>Duchess of Malfi</t>
  </si>
  <si>
    <t>Guardian</t>
  </si>
  <si>
    <t>Jew of Malta</t>
  </si>
  <si>
    <t>Knight of Malta</t>
  </si>
  <si>
    <t>Merry Devil of Edmonton</t>
  </si>
  <si>
    <t>Winter’s Tale</t>
  </si>
  <si>
    <t>Whore of Babylon</t>
  </si>
  <si>
    <t>Platonic Lovers</t>
  </si>
  <si>
    <t>Rape of Lucrece</t>
  </si>
  <si>
    <t>Revenger’s Tragedy</t>
  </si>
  <si>
    <t>Second Maiden’s Tragedy/Lady’s Tragedy</t>
  </si>
  <si>
    <t>Spanish Tragedy</t>
  </si>
  <si>
    <t>Tempest</t>
  </si>
  <si>
    <t>Two Merry Milkmaids</t>
  </si>
  <si>
    <t>Two Noble Ladies</t>
  </si>
  <si>
    <t>Virgin Martyr</t>
  </si>
  <si>
    <t>27-28</t>
  </si>
  <si>
    <t>129, 162</t>
  </si>
  <si>
    <t>F3r</t>
  </si>
  <si>
    <t>C3v</t>
  </si>
  <si>
    <t>H3r</t>
  </si>
  <si>
    <t>L2r</t>
  </si>
  <si>
    <t>B1v, B2r</t>
  </si>
  <si>
    <t>25-26</t>
  </si>
  <si>
    <t>Jonson, 1611</t>
  </si>
  <si>
    <t>I1r-v</t>
  </si>
  <si>
    <t>H2r</t>
  </si>
  <si>
    <t>B3r</t>
  </si>
  <si>
    <t>20, 128-9</t>
  </si>
  <si>
    <t>B1r - B3v</t>
  </si>
  <si>
    <t>F1v</t>
  </si>
  <si>
    <t>L1v, L2r, L2v</t>
  </si>
  <si>
    <t>I4r, I4v, K1r</t>
  </si>
  <si>
    <t>100-101, 153</t>
  </si>
  <si>
    <t>Middleton, 1607</t>
  </si>
  <si>
    <t>F1r, F2v</t>
  </si>
  <si>
    <t>1618 = Mayor of Quinborough</t>
  </si>
  <si>
    <t>D3r</t>
  </si>
  <si>
    <t>Enter the discontente Lord Antonio, whose wife the Duchesses youngest Sonne ravish'd; he Discovering the body of her dead to certaine Lordes: and Hippolito.</t>
  </si>
  <si>
    <t>261-2 = 1661edn B1v, B2r</t>
  </si>
  <si>
    <t>IV, iv = 2580</t>
  </si>
  <si>
    <t>Lover's Melancholy</t>
  </si>
  <si>
    <t>Trial of Chivalry</t>
  </si>
  <si>
    <t>Broken Heart</t>
  </si>
  <si>
    <t>Martyred Soldier</t>
  </si>
  <si>
    <t>Faithful Shepherdess</t>
  </si>
  <si>
    <t>What You Will</t>
  </si>
  <si>
    <t>Wisdom of Doctor Dodypoll</t>
  </si>
  <si>
    <t>Distresses</t>
  </si>
  <si>
    <t>Fatal Contract</t>
  </si>
  <si>
    <t>Downfall of Robert, Earl of Huntington</t>
  </si>
  <si>
    <t>Drawes the Arras, Melander discovered in a chaire sleeping</t>
  </si>
  <si>
    <t>E4r</t>
  </si>
  <si>
    <t>turns a key …Discover her sitting in a chayre asleepe</t>
  </si>
  <si>
    <t>D1r</t>
  </si>
  <si>
    <t>Insatiate Countesse</t>
  </si>
  <si>
    <t>The Countess of Swevia discovered sitting at a Table covered with blacke, on which stands two blacke Tapers lighted, she in mourning</t>
  </si>
  <si>
    <t>A2r</t>
  </si>
  <si>
    <t>E1v</t>
  </si>
  <si>
    <t>K1v</t>
  </si>
  <si>
    <t>The Curtayne is drawne, Clorin appears sitting in the Cabin, Amoret sitting on the on side of her, Allexis and Cloe on the other, the Satyre standing by</t>
  </si>
  <si>
    <t>C4r</t>
  </si>
  <si>
    <t>A Curtaine drawne, Earle Lafsingbergh is discovered (like a Painter) painting Lucilia, who sits working on a piece of Cushion worke</t>
  </si>
  <si>
    <t>Tourneur, 1611</t>
  </si>
  <si>
    <t>Davenant, 1639</t>
  </si>
  <si>
    <t>4G3r</t>
  </si>
  <si>
    <t>I4r</t>
  </si>
  <si>
    <t>shews Landrey and the Queen</t>
  </si>
  <si>
    <t>F3v</t>
  </si>
  <si>
    <t>Edward I</t>
  </si>
  <si>
    <t>F4r</t>
  </si>
  <si>
    <t>Tamburlaine, part 2</t>
  </si>
  <si>
    <t>G4r</t>
  </si>
  <si>
    <t xml:space="preserve">Sophonisba </t>
  </si>
  <si>
    <t xml:space="preserve">K2v </t>
  </si>
  <si>
    <t>Widow's Tears</t>
  </si>
  <si>
    <t xml:space="preserve">H1v </t>
  </si>
  <si>
    <t>I4v</t>
  </si>
  <si>
    <t>Dido, Queen of Carthage</t>
  </si>
  <si>
    <t xml:space="preserve">A2r </t>
  </si>
  <si>
    <t xml:space="preserve">E1r </t>
  </si>
  <si>
    <t>Jews' Tragedy</t>
  </si>
  <si>
    <t>D4r</t>
  </si>
  <si>
    <t>Iron Age, part 1</t>
  </si>
  <si>
    <t>H4v</t>
  </si>
  <si>
    <t>David and Bethsabe</t>
  </si>
  <si>
    <t>Albovine</t>
  </si>
  <si>
    <t>L2v</t>
  </si>
  <si>
    <t>Greene's Tu Quoque</t>
  </si>
  <si>
    <t xml:space="preserve">B1r  </t>
  </si>
  <si>
    <t>C3r</t>
  </si>
  <si>
    <t>Anything for a Quiet Life</t>
  </si>
  <si>
    <t>Renegado</t>
  </si>
  <si>
    <t>Match me in London</t>
  </si>
  <si>
    <t>Case is Altered</t>
  </si>
  <si>
    <t>Fair Maid of the Exchange</t>
  </si>
  <si>
    <t>E4v</t>
  </si>
  <si>
    <t>Honest Whore, part 1</t>
  </si>
  <si>
    <t>E2r</t>
  </si>
  <si>
    <t>Wise Woman of Hogsdon</t>
  </si>
  <si>
    <t>A4v start of 1.2</t>
  </si>
  <si>
    <t>Chaste Maid in Cheapside</t>
  </si>
  <si>
    <t>B1r</t>
  </si>
  <si>
    <t>I2v (E2v is LT typo?)</t>
  </si>
  <si>
    <t xml:space="preserve">I1r, I2v </t>
  </si>
  <si>
    <t>Enter Lysander like a Souldier disguisde at all parts, a halfe Pike, gorget, &amp;c; he discouers the Tombe, lookes in and wonders, &amp;c.</t>
  </si>
  <si>
    <t>Ero opens, and hee sees her head layd on the coffin, &amp;c.</t>
  </si>
  <si>
    <t>she opens &amp; he enters</t>
  </si>
  <si>
    <t>Here the Curtaines draw, there is discouered Iupiter dandling Ganimed vpon his knee, and Mercury lying asleepe.</t>
  </si>
  <si>
    <t>Achilles discouered in his Tent, about him his bleeding Mermidons, himselfe wounded, and with him Vilisses.</t>
  </si>
  <si>
    <t>The Horse is discouered.</t>
  </si>
  <si>
    <t>King Priam discouered kneeling at the Altar, with him Hecuba, Polixena, Andromache, Astianax : to them enter Pyrhus, and all the Greekes, Pyrhus killing Polytes Priam's sonne before the Altar.</t>
  </si>
  <si>
    <t>A Mercers Shop discouered, Gartred working in it, Spendall walking by the shop: M Ballance walking ouer the Stage: after him Longfield and Geraldine.</t>
  </si>
  <si>
    <t>E3v</t>
  </si>
  <si>
    <t>M3r</t>
  </si>
  <si>
    <t>Enter Iuniper in his shop singing: to him Onion.</t>
  </si>
  <si>
    <t>Enter Iane in a Sempsters shop working, and Hamond muffled at another doore, he stands aloofe.</t>
  </si>
  <si>
    <t>H2v</t>
  </si>
  <si>
    <t>Discouers an old man, wrapt in a Net.</t>
  </si>
  <si>
    <t>Enter Candidoes wife, George, and two prentices in the shoppe.</t>
  </si>
  <si>
    <t>Enter Candido, his wife, George, and two Prentices in the shop: Fustigo enters, walking by.</t>
  </si>
  <si>
    <t>Enter Candidoes wife, in her shop, and the two Prentises.</t>
  </si>
  <si>
    <t>G3v</t>
  </si>
  <si>
    <t>Middleton</t>
  </si>
  <si>
    <t>Atheist's Tragedy</t>
  </si>
  <si>
    <t xml:space="preserve">Enter Clorin in her Cabin, Allexis with her, and Amarillis. </t>
  </si>
  <si>
    <t>Beatrice-Joanna explores her husband's study, seems to be equipped as a physician's study with vials and documents. Can be in doorway, no logistical problems. She must come back out on stage with book, surely. If not to read, certainly for dialogue with servant Diaphanta.</t>
  </si>
  <si>
    <t>Eunuch….solemnly draws the Canopie, where the Queen sits at one end bound with Landrey at the other, both as asleep</t>
  </si>
  <si>
    <t>167, 192</t>
  </si>
  <si>
    <t>Honest Whore, part 2</t>
  </si>
  <si>
    <t>E3r</t>
  </si>
  <si>
    <t>I3v</t>
  </si>
  <si>
    <t>F2r (III.i.10)</t>
  </si>
  <si>
    <t>Roaring Girl</t>
  </si>
  <si>
    <t>B1v , B4v</t>
  </si>
  <si>
    <t xml:space="preserve">Tom a Lincoln </t>
  </si>
  <si>
    <t>K2r to K4v</t>
  </si>
  <si>
    <t>G4v</t>
  </si>
  <si>
    <t>A bed discovered, on it Lazarello, as Antonio: Enter Margaretta and Fydella with a halter.</t>
  </si>
  <si>
    <t>F1v, 1246-8</t>
  </si>
  <si>
    <t>Let there be a brazen Head set in the middle of the place behind the Stage, out of which, cast flames of fire, drums rumble within, Enter two Priests.</t>
  </si>
  <si>
    <t>F4v</t>
  </si>
  <si>
    <t>anon.</t>
  </si>
  <si>
    <t>78-89</t>
  </si>
  <si>
    <t>... mr Sam from behind the Curtaines…</t>
  </si>
  <si>
    <t>Porcius in haste, Marcillius bare, following. Porcius discouers a bed, and a sword hanging by it, which he takes downe.</t>
  </si>
  <si>
    <t>Thunder, and the Gulfe opens, flames issuing; and Ophioneus ascending, with the face, wings, and taile of a Dragon; a skin coate all speckled on the throat.</t>
  </si>
  <si>
    <t>Drawes a Curtain behind it Timothy a sleepe like a strange fish.</t>
  </si>
  <si>
    <t>Cleander is discovered sleeping.</t>
  </si>
  <si>
    <t>MS 2050-1 / D1r</t>
  </si>
  <si>
    <t>Drawes the Curtain.</t>
  </si>
  <si>
    <t>D3r-3v, 925-29</t>
  </si>
  <si>
    <t>Contarino in a bed.</t>
  </si>
  <si>
    <t>He discovers Virolet and Ascanio in the Bilboes.</t>
  </si>
  <si>
    <t>Enter Prate, and stumbling at his wiues bed, sees Alphonsos rich apprell lying thereon.</t>
  </si>
  <si>
    <t>Enter two prentizes preparing the Goldsmiths Shop with plate.</t>
  </si>
  <si>
    <t>Exeunt Informer, Officers, Prisoners, the curtaines drawne aboue, Theodosius, and his Eunuches discouer'd.</t>
  </si>
  <si>
    <t>Lyly</t>
  </si>
  <si>
    <t>Enter Signior Alunio the Apothecarie in his shop with wares about him.</t>
  </si>
  <si>
    <t>Fletcher</t>
  </si>
  <si>
    <t>Industry and the Arts discovered</t>
  </si>
  <si>
    <t>G1v, 1561-3</t>
  </si>
  <si>
    <t>Enter Friar Bacon drawing the courtaines with a white sticke, a booke in his hand, and a lampe lighted by him, and the brasen head and miles, whith weapons by him.</t>
  </si>
  <si>
    <t>They discover one another by the light, throw away their weapons, and embrace.</t>
  </si>
  <si>
    <t>Enter Diana and all her Nimphs to bathe them: she makes them suruey the place. They vnlace themselues, and vnlose their buskins: only Calisto refuseth to make her ready. Diana sends Atlanta to her, who perforce vnlacing her, finds her great belly, and shews it to Diana...</t>
  </si>
  <si>
    <t>G2r</t>
  </si>
  <si>
    <t>He layeth him down to sleep; Lightning and Thunder; the Curtains drawn, on a sudden Pluto, Minos, Acaus, Rhadamantus set in Counsell, before them Malbecco his Ghost guarded with Furies.</t>
  </si>
  <si>
    <t>Discouer Aspero lying on a Table seeming dead.</t>
  </si>
  <si>
    <t>L3r</t>
  </si>
  <si>
    <t>The play ending, as they goe off, from vnder the ground in seuerall places rise vp spirits, to them enter, leaping in great ioy, Rufman, Shacklesoule, and Lurchall, discouering behind a curten, Rauillac, Guy Faulx, Berteruile, a Prodigall, standing in their torments.</t>
  </si>
  <si>
    <t>D3r, 978-9</t>
  </si>
  <si>
    <t>Enter in the shop 2 of Hobsons folkes, and opening the shoppe.</t>
  </si>
  <si>
    <t>Nunns Discovered singing</t>
  </si>
  <si>
    <t>Enter Armusia and his company breaking open a Doore. / The King discovered.</t>
  </si>
  <si>
    <t>Dypsas, Tyndarus, Evadne, Pamphilas, Techmessa, Asotus, Ballio, Phronesium, Priests and sacrifice, and Hymens statue discovered.</t>
  </si>
  <si>
    <t>I2r</t>
  </si>
  <si>
    <t>Enter Sciolto, Scoperta, at seuerall dores, each led in, bound and hoodwinked, by two Mutes. [...] The Mutes vnmuffle' em.</t>
  </si>
  <si>
    <t>5M4r</t>
  </si>
  <si>
    <t>A Chaire of state discover'd, Tables and Chaires responcible, a Guard making a lane: [etc]</t>
  </si>
  <si>
    <t>Here Rey. Vald. Inguar &amp; Hubb are discovered.</t>
  </si>
  <si>
    <t>D4v</t>
  </si>
  <si>
    <t>Dekker, Day, Haughton?</t>
  </si>
  <si>
    <t>Enter Zaracke, Baltazar, two Moors taking tobacco: musick sounding within: enter Queen Mother of Spain with two pages, Eleazar sitting on a chair suddenly draws the curtain.</t>
  </si>
  <si>
    <t>The Courtaines being drawn there appears in his bed King Phillip, with his Lords, the princesse Isabella, at the feet Mendoza, Alvero, Hortensio, Fernando, Roderigo, and to them Enter Queen in hast.</t>
  </si>
  <si>
    <t>The Shop discover'd, Alicia, &amp; Bellamy</t>
  </si>
  <si>
    <t>D1v</t>
  </si>
  <si>
    <t>(Curtens drawn</t>
  </si>
  <si>
    <t>D3v</t>
  </si>
  <si>
    <t>Viols, Gallipots, Plate, and an houre-glasse by her.  The Curtizan on a bed, for her counterfeit fitt.To her, Master Penitent Brothell, like a Doctor of Phisick.</t>
  </si>
  <si>
    <t>Enter Signior Sharkino in his study furnished with glasses, vials, pictures of wax characters, wands, conjuring habit, Powders, paintings, and Scarabeo.</t>
  </si>
  <si>
    <t>Shirley, H</t>
  </si>
  <si>
    <t>Enter Genzerick King of the Vandalls, sicke on his Bed, Anthony, Damianus, Cosmo, and Lords.</t>
  </si>
  <si>
    <t>Enter the King on his bed, two Physitians, Anthony, Damianus, and Cosmo</t>
  </si>
  <si>
    <t>A8r</t>
  </si>
  <si>
    <t>Enter the Admirall in his bed.</t>
  </si>
  <si>
    <t>B2v</t>
  </si>
  <si>
    <t>H7v</t>
  </si>
  <si>
    <t>Enter Guadagni in his Study.  A Taper, Baggs, Books, &amp;c.</t>
  </si>
  <si>
    <t>Tiberio and Dulcimel aboue are discouered hand in hand.</t>
  </si>
  <si>
    <t>Q2v</t>
  </si>
  <si>
    <t>They knock within, and the Parson discover'd in his Bed and the Baud with him.</t>
  </si>
  <si>
    <t>H1v</t>
  </si>
  <si>
    <t>Heraldus discovered sicke, Queen, Doctors.</t>
  </si>
  <si>
    <t>B3v</t>
  </si>
  <si>
    <t>Enter Throate the Lawyer from his study, bookes and bags of money on a Table, a chaire and cushions.</t>
  </si>
  <si>
    <t>G3r 1739-40</t>
  </si>
  <si>
    <t>F1r</t>
  </si>
  <si>
    <t>Antonio disguis'd sitting in a Closet.</t>
  </si>
  <si>
    <t>Machvile from behind the hangings.</t>
  </si>
  <si>
    <t>Giovanno is discovered sleeping in the lap of Evadne.</t>
  </si>
  <si>
    <t>I3r</t>
  </si>
  <si>
    <t>C4v</t>
  </si>
  <si>
    <t>An altar discovered, two Idolls upon it, Archimagus and priests, lights and incense prepar'd by Rodemant.</t>
  </si>
  <si>
    <t>Recorders. The Altar prepar'd with Ferochus and Endarius, as before. King Conallus, Archimagus, Priest, Ethne, Fedella, a sacrifice of Christian bloud.</t>
  </si>
  <si>
    <t>Sapho in her bed, Mileta, Ismena, Kanope, Eugenua, Fauilla, Lamya</t>
  </si>
  <si>
    <t>“In what strange desolation lives he here now? / Sure this Curtaine will reveale. / Enter Albert. / Alb. Who's that? ha!”</t>
  </si>
  <si>
    <t>They being all set, a Curtain being drawn discovers five valiant Generals standing in severall Postures, with fixed Eyes like Statues.</t>
  </si>
  <si>
    <t xml:space="preserve"> the Statues ...descending from their Pedestals walk about the Stage in a grave sad March to Trumpets ..., the Curtain in the mean time shutting: But making at last toward their former station, the Curtain flies aside, and they find five Ladies on their Pedestalls, ...</t>
  </si>
  <si>
    <t>I2v</t>
  </si>
  <si>
    <t>He drawes the Curtaines and sits within them.</t>
  </si>
  <si>
    <t>An Arras is drawne, and behinde it (as in Sessions) sit the L. Maior, Iustice Suresbie, and other Iustices, Sheriffe Moore and the other Sherife sitting by, Smart is the Plaintif, Lifter the prisoner at the barre.</t>
  </si>
  <si>
    <t>5.10.16-19</t>
  </si>
  <si>
    <t>F2v</t>
  </si>
  <si>
    <t>Alarme: Amyras and Colebinus issues from the tent where Caliphas sits asleepe.</t>
  </si>
  <si>
    <t>Shakespeare, Middleton</t>
  </si>
  <si>
    <t>Enter Soranzo in his study reading a Booke.</t>
  </si>
  <si>
    <t>Enter Giouanni and Annabella lying on a bed.</t>
  </si>
  <si>
    <t>Enter the Fryar in his study, sitting in a chayre, Annabella kneeling and whispering to him, a Table before them and wax-lights, she weepes, and wrings her hands.</t>
  </si>
  <si>
    <t>Amidea discover'd in a bed prepar'd by two Gentlewomen.</t>
  </si>
  <si>
    <t>A Curtain drawn, and Carolo discovered asleep in a chair.</t>
  </si>
  <si>
    <t>Ciprian discovered at his booke.</t>
  </si>
  <si>
    <t>K4v</t>
  </si>
  <si>
    <t>7B1r</t>
  </si>
  <si>
    <t>The Generall drawes the Curtaines, and finds Caradoc a reading.</t>
  </si>
  <si>
    <t>62</t>
  </si>
  <si>
    <t>Dekker, Ford</t>
  </si>
  <si>
    <t>Dekker, Webster</t>
  </si>
  <si>
    <t>The Earle drawes a Curten and sets forth a Banquet: he then Exit, and Enters presently with Parenthesis attird like his wife maskt: leads him to the table, places him in a chaire, and in dumbe signes, Courts him, til the song be done.</t>
  </si>
  <si>
    <t>One knockes: Lauerdure drawes the Curtaines sitting on his bed apparalling himselfe, his trucke of apparaile standing by him.</t>
  </si>
  <si>
    <t>Cornelia, the Moore and 3 other Ladies discouered, winding Marcello's Coarse. A song.</t>
  </si>
  <si>
    <t>Enter suspiciously, Iulio and Christophero, they draw a curtaine wher Brachian's picture is, they put on spectacles of glasse, which couer their eyes and noses, and then burne perfumnes afore the picture, that done, quenching the fire, and putting off their spectacles they depart laughing.</t>
  </si>
  <si>
    <t>6G3v, l. 25</t>
  </si>
  <si>
    <t>A Curtaine drawne.</t>
  </si>
  <si>
    <t>6G3v, l. 26</t>
  </si>
  <si>
    <t>Enter divers Monks, Alphonso going to the Tomb, Rugio and Frier Marco discover the Tombe and a Chaire.</t>
  </si>
  <si>
    <t>B3v, l.80</t>
  </si>
  <si>
    <t>The Count discouers himselfe.</t>
  </si>
  <si>
    <t>E3v, l. 102</t>
  </si>
  <si>
    <t>Enter two Intelligencers, discouering treason in the Courtiers words.</t>
  </si>
  <si>
    <t>They draw the Curtins from before Natures shop, where stands an Image clad and some vnclad, they bring forth the cloathed image.</t>
  </si>
  <si>
    <t>Enter Livia discovered abed, and Moroso by her.</t>
  </si>
  <si>
    <t>A Bed discovered, Fyametta upon it. Enter two Dukes, Piero, Gallants, Nurse, Ladies, Angelo, Baptista, ut antea Fyametta</t>
  </si>
  <si>
    <t>C4r, 266.1-9</t>
  </si>
  <si>
    <t>Musique and this Song as an Inuocation to the nine muses; (who in the time) are discouer'd on the vpper Stage, plac'd by the nine Worthies,…</t>
  </si>
  <si>
    <t xml:space="preserve"> "now for the other the Broker-Gallant, hee sits at home yet I warrant you, at this time of day, summing vp his pawnes, hactenus quasi inductio , a little glimpse giuing".</t>
  </si>
  <si>
    <t>Arden of Feversham</t>
  </si>
  <si>
    <t>R1r</t>
  </si>
  <si>
    <t xml:space="preserve">All's Lost by Lust </t>
  </si>
  <si>
    <t xml:space="preserve">Alphonsus King of Aragon  </t>
  </si>
  <si>
    <t xml:space="preserve">Antonio's Revenge </t>
  </si>
  <si>
    <t xml:space="preserve">Battle of Alcazar </t>
  </si>
  <si>
    <t xml:space="preserve">Bussy D'Ambois </t>
  </si>
  <si>
    <t xml:space="preserve">Caesar and Pompey </t>
  </si>
  <si>
    <t xml:space="preserve">City Match </t>
  </si>
  <si>
    <t xml:space="preserve">Conspiracy </t>
  </si>
  <si>
    <t xml:space="preserve">Courageous Turk </t>
  </si>
  <si>
    <t xml:space="preserve">Death of Robert Earl of Huntington </t>
  </si>
  <si>
    <t xml:space="preserve">Devil's Law-Case </t>
  </si>
  <si>
    <t>Enter Veloups and Drap, President sitting at his deske</t>
  </si>
  <si>
    <t xml:space="preserve">Dumb Knight </t>
  </si>
  <si>
    <t xml:space="preserve">Edward IV, part 1 </t>
  </si>
  <si>
    <t xml:space="preserve">Emperor of the East </t>
  </si>
  <si>
    <t>Faithful Friends Oxon 1970</t>
  </si>
  <si>
    <t>Every Man in His Humour</t>
  </si>
  <si>
    <t>Fatal Dowry</t>
  </si>
  <si>
    <t>Friar Bacon and Friar Bungay</t>
  </si>
  <si>
    <t xml:space="preserve">B1r not a discovery </t>
  </si>
  <si>
    <t>E3v not a discovery</t>
  </si>
  <si>
    <t>Humour Out of Breath</t>
  </si>
  <si>
    <t xml:space="preserve">If This Be Not a Good Play, the Devil Is in It </t>
  </si>
  <si>
    <t xml:space="preserve">If You Know Not Me You Know Nobody, part 2 </t>
  </si>
  <si>
    <t xml:space="preserve">Imposture (Imposter) </t>
  </si>
  <si>
    <t xml:space="preserve">Island Princess </t>
  </si>
  <si>
    <t>Jealous Lovers</t>
  </si>
  <si>
    <t xml:space="preserve">King John and Matilda </t>
  </si>
  <si>
    <t>Landgartha</t>
  </si>
  <si>
    <t>Lost Lady</t>
  </si>
  <si>
    <t>Mad Couple Well Matched</t>
  </si>
  <si>
    <t>Lust's Dominion</t>
  </si>
  <si>
    <t>Mad Lover</t>
  </si>
  <si>
    <t>Mad World, My Masters</t>
  </si>
  <si>
    <t xml:space="preserve">Parson's Wedding </t>
  </si>
  <si>
    <t xml:space="preserve">Pericles </t>
  </si>
  <si>
    <t xml:space="preserve">Politician </t>
  </si>
  <si>
    <t>SHOP</t>
  </si>
  <si>
    <t>DÉCOR</t>
  </si>
  <si>
    <t>UNSPEC.</t>
  </si>
  <si>
    <t>FROM</t>
  </si>
  <si>
    <t>CHAMBER</t>
  </si>
  <si>
    <t>CURTAIN</t>
  </si>
  <si>
    <t>OFFSTAGE</t>
  </si>
  <si>
    <t>NO</t>
  </si>
  <si>
    <t>DOORKEY</t>
  </si>
  <si>
    <t>ONSTAGE</t>
  </si>
  <si>
    <t>DOOR CURTAIN</t>
  </si>
  <si>
    <t>DOOR</t>
  </si>
  <si>
    <t>Richard II, or Thomas of Woodstock</t>
  </si>
  <si>
    <t>Royal King and Loyal Subject</t>
  </si>
  <si>
    <t>Saint Patrick for Ireland, part 1</t>
  </si>
  <si>
    <t>CLOSET</t>
  </si>
  <si>
    <t>Rare Triumphs of Love and Fortune</t>
  </si>
  <si>
    <t>Sea Voyage: see works Beaumont and Fletcher, under Mad Lover</t>
  </si>
  <si>
    <t>M3v</t>
  </si>
  <si>
    <t>Siege</t>
  </si>
  <si>
    <t>I6r</t>
  </si>
  <si>
    <t>I7r</t>
  </si>
  <si>
    <t>L4v</t>
  </si>
  <si>
    <t xml:space="preserve">Sir Giles Goosecap </t>
  </si>
  <si>
    <t xml:space="preserve">Sir Thomas More </t>
  </si>
  <si>
    <t xml:space="preserve">Staple of News </t>
  </si>
  <si>
    <t>perf 1633, Jonson 1640 2nd folio of works</t>
  </si>
  <si>
    <t>Tis Pity She's a Whore</t>
  </si>
  <si>
    <t>Traitor</t>
  </si>
  <si>
    <t>True Tragedy of Richard III</t>
  </si>
  <si>
    <t>Twins</t>
  </si>
  <si>
    <t>Unfortunate Lovers</t>
  </si>
  <si>
    <t>Valentinian</t>
  </si>
  <si>
    <t>White Devil</t>
  </si>
  <si>
    <t>Wife for a Month</t>
  </si>
  <si>
    <t>Woman in the Moon</t>
  </si>
  <si>
    <t>Woman's Prize or the Tamer Tamed</t>
  </si>
  <si>
    <t>Wonder of a Kingdom</t>
  </si>
  <si>
    <t>World Tossed at Tennis</t>
  </si>
  <si>
    <t xml:space="preserve">Catiline </t>
  </si>
  <si>
    <t xml:space="preserve">Tale of a Tub </t>
  </si>
  <si>
    <t>BED</t>
  </si>
  <si>
    <t>THROUGH</t>
  </si>
  <si>
    <t>TABLEAU</t>
  </si>
  <si>
    <t>FX</t>
  </si>
  <si>
    <t>DISPLAY</t>
  </si>
  <si>
    <t>UNSPEC</t>
  </si>
  <si>
    <t>Q2 I3v</t>
  </si>
  <si>
    <t>CAVE</t>
  </si>
  <si>
    <t>Surgit Spiritus cum suis: not discovery: trapdoor</t>
  </si>
  <si>
    <t>Q2 I4v-K1r</t>
  </si>
  <si>
    <t>D'Amboys at the gulfe...Enter murtherers with Frier at the other dore</t>
  </si>
  <si>
    <t>I2r He puts the Frier in the vault and follows. She raps her self in the Arras.I4v Thunder. Intrat Vmbra Frier, and discovers Tamyra.</t>
  </si>
  <si>
    <t xml:space="preserve">UNSPEC. </t>
  </si>
  <si>
    <t>CHAIR</t>
  </si>
  <si>
    <t>STUDY</t>
  </si>
  <si>
    <t>H2r-I1v</t>
  </si>
  <si>
    <t>Enter to them two Footmen bearing the Frame of a great Picture. Curtaines drawne [...] Draws the Curtaine within are discovered Bright. &amp; Newcut. [...] They come out.</t>
  </si>
  <si>
    <t>E2v</t>
  </si>
  <si>
    <t>SPRING</t>
  </si>
  <si>
    <t>Devil's Charter</t>
  </si>
  <si>
    <t xml:space="preserve">Alexander in his study with bookes, coffers, his triple Crowne vpon a cushion before him. </t>
  </si>
  <si>
    <t>I.iv not in LT</t>
  </si>
  <si>
    <t>IV 1, 0; IV, I, 7 (=G1r?/)</t>
  </si>
  <si>
    <t xml:space="preserve">STUDY  </t>
  </si>
  <si>
    <t>TENT</t>
  </si>
  <si>
    <t>IV.v.0, 20, 57</t>
  </si>
  <si>
    <t>L3v = V.vi.0, V.vi.8</t>
  </si>
  <si>
    <t>Alexander unbraced betwixt two Cardinalls in his study looking upon a booke, whilst a groome draweth the Curtaine....They place him in a chayre upon the stage, a groom setteth a Table before him.</t>
  </si>
  <si>
    <t>L3v = V.vi.48</t>
  </si>
  <si>
    <t>TRAVERSE</t>
  </si>
  <si>
    <t>G3r   [= H4r in PSP]</t>
  </si>
  <si>
    <t>F1r, F2R</t>
  </si>
  <si>
    <t>F2v, F4r</t>
  </si>
  <si>
    <t>INN</t>
  </si>
  <si>
    <t>BENCH</t>
  </si>
  <si>
    <t>Enter Franke. The Cripple at worke.</t>
  </si>
  <si>
    <t>CABIN</t>
  </si>
  <si>
    <t>CHAIRS</t>
  </si>
  <si>
    <t>One half of a cloud drawn, Singers are discovered: then the other half drawn. Jupiter seen in glory. Possibly in upper gallery?</t>
  </si>
  <si>
    <t>Fleer (Fleire)</t>
  </si>
  <si>
    <t>PRISON</t>
  </si>
  <si>
    <t>G2r = p.3 of full text PDF</t>
  </si>
  <si>
    <t xml:space="preserve">Grim, the Collier of Croydon  </t>
  </si>
  <si>
    <t>TREASURE</t>
  </si>
  <si>
    <t>WARES</t>
  </si>
  <si>
    <t>Four Plays or Moral Representations in One: see B&amp;F Works</t>
  </si>
  <si>
    <t>8F4r</t>
  </si>
  <si>
    <t>CLOUD</t>
  </si>
  <si>
    <t>5D2v, p 28</t>
  </si>
  <si>
    <t>SHACKLES</t>
  </si>
  <si>
    <t xml:space="preserve">A3r 'Huntingdon' </t>
  </si>
  <si>
    <t>B1r 'Cambridge'</t>
  </si>
  <si>
    <t>I2v 'Cambridge'</t>
  </si>
  <si>
    <t>H3v 'Huntingdon'</t>
  </si>
  <si>
    <t>SLIGHT</t>
  </si>
  <si>
    <t>H3v Huntingdon: Musick: An Altar is discovered with Tapers &amp; divers Images about it. The Images move in a Daunce.</t>
  </si>
  <si>
    <t>I2v Cambridge: Musicke: An Altar is discouered with tapers, and Images standing on each side. The images move in a Daunce</t>
  </si>
  <si>
    <t>ALTAR</t>
  </si>
  <si>
    <t>K6v-L1r</t>
  </si>
  <si>
    <t>STATUE</t>
  </si>
  <si>
    <t>ARRAS</t>
  </si>
  <si>
    <t>L1v</t>
  </si>
  <si>
    <t>TOMB</t>
  </si>
  <si>
    <t>Henry IV, part 1</t>
  </si>
  <si>
    <t>Lover’s Progress</t>
  </si>
  <si>
    <t>B2r</t>
  </si>
  <si>
    <t>Uncurtaine her</t>
  </si>
  <si>
    <t>COFFIN</t>
  </si>
  <si>
    <t>How a Man May Choose a Good Wife from a Bad</t>
  </si>
  <si>
    <t>TABLE</t>
  </si>
  <si>
    <t xml:space="preserve">THROUGH </t>
  </si>
  <si>
    <t xml:space="preserve">E3r, 1247-8/E3v, 1282-3, E3v </t>
  </si>
  <si>
    <t>WARES PACKAGES MAIL</t>
  </si>
  <si>
    <t xml:space="preserve">OFFSTAGE </t>
  </si>
  <si>
    <t xml:space="preserve">FROM </t>
  </si>
  <si>
    <t xml:space="preserve">Iron Age, part 2 </t>
  </si>
  <si>
    <t>CHAPEL</t>
  </si>
  <si>
    <t>CHAINS</t>
  </si>
  <si>
    <t xml:space="preserve">DOOR </t>
  </si>
  <si>
    <t>CAULDRON</t>
  </si>
  <si>
    <t>An Altar discover'd with Tapers, and a Book on it. (M "ascends up the alter" and refers to "this flame"</t>
  </si>
  <si>
    <t>COUCH</t>
  </si>
  <si>
    <t>G4r-H1v</t>
  </si>
  <si>
    <t xml:space="preserve">Looking-Glass for London and England </t>
  </si>
  <si>
    <t>ONSTAGE.</t>
  </si>
  <si>
    <t>B6v</t>
  </si>
  <si>
    <t>CURTAINS</t>
  </si>
  <si>
    <t>2K1v=D1v works</t>
  </si>
  <si>
    <t>Enter Nun, she opens the Curtain to Calis. Calis at the Oracle, Arras</t>
  </si>
  <si>
    <t>ORACLE</t>
  </si>
  <si>
    <t>B&amp;F Workes, see under Mad Lover. Florimel discover'd</t>
  </si>
  <si>
    <t>Maid in the Mill</t>
  </si>
  <si>
    <t>4C2v</t>
  </si>
  <si>
    <t>Maid's Revenge</t>
  </si>
  <si>
    <t>Eugenius discovered sitting loaden with many Irons, a Lampe burning by him; then enter Clowne with a piece of browne bread, and a Carret roote. No congestion (previous scene exit to King who's had a hunting accident). End scene exit outwards to visit King.</t>
  </si>
  <si>
    <t>Massacre at Paris</t>
  </si>
  <si>
    <t xml:space="preserve">Novella </t>
  </si>
  <si>
    <t>Othello</t>
  </si>
  <si>
    <t>Old Wives Tale</t>
  </si>
  <si>
    <t xml:space="preserve">Old Fortunatus </t>
  </si>
  <si>
    <t>Zuccone discovers himself.</t>
  </si>
  <si>
    <t>D2r</t>
  </si>
  <si>
    <t>5.2. 106Q1622 M1r, Folio 3239</t>
  </si>
  <si>
    <t>As they go to pull her out of the Bed, they discover [THAT IT IS] the Baud. When they let him go he turns to her, and holds her in his Arms.</t>
  </si>
  <si>
    <t>CANOPIE</t>
  </si>
  <si>
    <t xml:space="preserve">Rebellion </t>
  </si>
  <si>
    <t xml:space="preserve">Sapho and Phao </t>
  </si>
  <si>
    <t>"Behold him, this was a goodly person"</t>
  </si>
  <si>
    <t xml:space="preserve">Ram-Alley </t>
  </si>
  <si>
    <t>B3v, but Bb1v in better copy</t>
  </si>
  <si>
    <t>HANGINGS</t>
  </si>
  <si>
    <t>DOOR DOORKEY</t>
  </si>
  <si>
    <t>TABLEU</t>
  </si>
  <si>
    <t>LT B4r? = 1611 C3r, Act 2.1</t>
  </si>
  <si>
    <t>SHOPS</t>
  </si>
  <si>
    <t>Romeo and Juliet Q1</t>
  </si>
  <si>
    <t>Romeo and Juliet Q2</t>
  </si>
  <si>
    <t>Q1:I4v = 5.3</t>
  </si>
  <si>
    <t>Q1: I1v = 4.4</t>
  </si>
  <si>
    <t>Q2: K2r = 4.4</t>
  </si>
  <si>
    <t>Q2: L1r = 5.3</t>
  </si>
  <si>
    <t>Claudius Tiberius Nero</t>
  </si>
  <si>
    <t>K3r</t>
  </si>
  <si>
    <t>They draw aside the Arras, and banquet on the stage</t>
  </si>
  <si>
    <t>N3r</t>
  </si>
  <si>
    <t>Nero and Drusus chained in prison</t>
  </si>
  <si>
    <t>Horrace sitting in a study behinde a Curtaine, a candle by him burning, books lying confusedly: to himselfe.</t>
  </si>
  <si>
    <t>5B3v</t>
  </si>
  <si>
    <t>IV.iii1726-7, 1870, 1872, 1926-31, 1950</t>
  </si>
  <si>
    <t>On a sodayne in a kinde of Noyse like a Wynde, / the dores clattering, the Toombstone flies open, / and a great light appeares in the midst of the / Toombe; His Lady as went owt standing iust / before hym all in white, Stuck with Iewells / and a great crucifex on her brest.</t>
  </si>
  <si>
    <t>Iv.iv 1726-7, 1870, 1872, 1926-31, 1950</t>
  </si>
  <si>
    <t>Enter the Tirant agen at a farder dore, which opened, bringes hym to the Toombe wher the Lady lies buried; The Toombe here discouered ritchly set forthe; SEE TF PSP 139-142, 270-271, 97-98,224</t>
  </si>
  <si>
    <t>DOORS</t>
  </si>
  <si>
    <t>They stand aside while the curtains are drawne....Baiazet awaketh</t>
  </si>
  <si>
    <t>D3r, D4v</t>
  </si>
  <si>
    <t>Misander discover'd asleep, Leucasia to him.</t>
  </si>
  <si>
    <t>Misander on a couch</t>
  </si>
  <si>
    <t>Exeunt all but Misander.....To him a Boy in the habit of a Virgin. Leucasia discover'd in a Chair, and Euthalpe by her.</t>
  </si>
  <si>
    <t>I7r-I7v</t>
  </si>
  <si>
    <t>Leucasia discover'd sleeping, Misander, Cleodemus, Timophilus, Patacion, Scedasus, Epigenes, Terpander, Euthalpe.</t>
  </si>
  <si>
    <t>Antonio's Revenge</t>
  </si>
  <si>
    <t xml:space="preserve">Amends for Ladies </t>
  </si>
  <si>
    <t>Country Captain</t>
  </si>
  <si>
    <t>Dido, Queen of Carthage [Cave, not really discovery]</t>
  </si>
  <si>
    <t>Thomas Lord Cromwell</t>
  </si>
  <si>
    <t xml:space="preserve">Woman Hater </t>
  </si>
  <si>
    <t>CHAIRS BAR</t>
  </si>
  <si>
    <t>8+</t>
  </si>
  <si>
    <t>D1v-D4v</t>
  </si>
  <si>
    <t>She cuts downe the Arbour</t>
  </si>
  <si>
    <t>They hang him in the Arbor....They stab him... He cuts him downe. D4r They take him up. D4v Here he throwes it from him and beares the body away.</t>
  </si>
  <si>
    <t>Enter Hieronimo, he knocks up a curtain</t>
  </si>
  <si>
    <t>ARBOUR</t>
  </si>
  <si>
    <t>D4v, E1r</t>
  </si>
  <si>
    <t>Medlay appeares above the Curtain....He drawes the Curtain, and discovers the top of the Tub.first he appears above the curtain, then He drawes the Curtain and discovers the top of the Tub.</t>
  </si>
  <si>
    <t>V.i.172</t>
  </si>
  <si>
    <t>Here Prospero discovers Ferdinand and Miranda playing at chess.</t>
  </si>
  <si>
    <t>Enter Gardiner in his studie, and his man..</t>
  </si>
  <si>
    <t>Hodge sits in the study, and Cromwell calles in the States..."Go draw the curtains, let us see the Earl: / O, he is writing, stand apart a while."</t>
  </si>
  <si>
    <t xml:space="preserve">PDF 54=44 </t>
  </si>
  <si>
    <t>PDF 6 =7</t>
  </si>
  <si>
    <t>PDF 6 =6</t>
  </si>
  <si>
    <t xml:space="preserve">CURTAIN </t>
  </si>
  <si>
    <t>1635 K2v = 5.3.0.1</t>
  </si>
  <si>
    <t>Valiant Welshman</t>
  </si>
  <si>
    <t>Enter Edward the fourth, Lord Hastings, Lord Marcus, and Elizabeth. To them Richard. / The King dies in his bed. 'Draw the Curtaines and depart'</t>
  </si>
  <si>
    <t>Drawes the hangings...Drawes the hangings further.</t>
  </si>
  <si>
    <t>G2v...G3r</t>
  </si>
  <si>
    <t>JEWELS</t>
  </si>
  <si>
    <t>OFFSTAGE XTER</t>
  </si>
  <si>
    <t xml:space="preserve">ONSTAGE </t>
  </si>
  <si>
    <t>H4r-I1v</t>
  </si>
  <si>
    <t>Cynthia, Ero, the Tomb opening...She shuts the tomb.</t>
  </si>
  <si>
    <t xml:space="preserve">I2v </t>
  </si>
  <si>
    <t>The Tomb opens, Lysnader, Cynthia, Ero.</t>
  </si>
  <si>
    <t>Tomb opens, and Lysnader within lies along, Cynthia and Ero</t>
  </si>
  <si>
    <t>2?</t>
  </si>
  <si>
    <t>NAMED SPACE</t>
  </si>
  <si>
    <t>FURNITURE</t>
  </si>
  <si>
    <t>PROPERTIES</t>
  </si>
  <si>
    <t xml:space="preserve">CHAIR </t>
  </si>
  <si>
    <t>WHEEL</t>
  </si>
  <si>
    <t>PAPERS</t>
  </si>
  <si>
    <t>SWORD PISTOL</t>
  </si>
  <si>
    <t>LIGHTS</t>
  </si>
  <si>
    <t>MONEY</t>
  </si>
  <si>
    <t>INSIDERS' MOVTS</t>
  </si>
  <si>
    <t xml:space="preserve">CHAIRS  </t>
  </si>
  <si>
    <t>SWORD</t>
  </si>
  <si>
    <t>TOOLS</t>
  </si>
  <si>
    <t>VIALS DOCS</t>
  </si>
  <si>
    <t>FOOD</t>
  </si>
  <si>
    <t>INK PAPER</t>
  </si>
  <si>
    <t>BOOK</t>
  </si>
  <si>
    <t>BANK</t>
  </si>
  <si>
    <t>FLOWERS</t>
  </si>
  <si>
    <t>DESK</t>
  </si>
  <si>
    <t>APPAREL</t>
  </si>
  <si>
    <t>PLATE</t>
  </si>
  <si>
    <t>LOTS</t>
  </si>
  <si>
    <t>SWORD CROWN</t>
  </si>
  <si>
    <t>GOLD</t>
  </si>
  <si>
    <t>TABLE CHAIR</t>
  </si>
  <si>
    <t>CUSHION</t>
  </si>
  <si>
    <t>WINDING SHEETS</t>
  </si>
  <si>
    <t>GLASSES VIALS PICTURES</t>
  </si>
  <si>
    <t>BABIT, POWDERS PAINTINGS</t>
  </si>
  <si>
    <t>PAPERS TAPER SEAL WAX BELL</t>
  </si>
  <si>
    <t>VEIL LUTE</t>
  </si>
  <si>
    <t>BOOKS BAGS CUSHIONS</t>
  </si>
  <si>
    <t>BOUGHS</t>
  </si>
  <si>
    <t xml:space="preserve">CHAIR OF STATE </t>
  </si>
  <si>
    <t>CHESS</t>
  </si>
  <si>
    <t>MONEY BAGS</t>
  </si>
  <si>
    <t>WAX LIGHTS</t>
  </si>
  <si>
    <t>BOOKS</t>
  </si>
  <si>
    <t>FX FIRE</t>
  </si>
  <si>
    <t>TABLE CHAIRS</t>
  </si>
  <si>
    <t>PICTURE</t>
  </si>
  <si>
    <t>SHEETS</t>
  </si>
  <si>
    <t>CHIME BINDINGS</t>
  </si>
  <si>
    <t>DISCOVEREDS' MOVTS</t>
  </si>
  <si>
    <t>Maria draweth the courtaine: and the ghost of Andrugio is displayed, sitting on the bed...G1r Exit Maria to her bed, Andrugio drawing the Curtaine</t>
  </si>
  <si>
    <t>Antonio’s Revenge B4r Previous entrance of Maria from inward, but room to set body in DZ after it. Otherwise, could be in CS. No issues.</t>
  </si>
  <si>
    <t xml:space="preserve">Display of Brazen Head, a statue of some sort revealed ‘set in the middle of the place behind the Stage’ F1v. Flames shoot out of it (and thunder ‘within’). Probably not in concealment space, as flames need to be managed by backstage crew. The phrase ‘the place behind the Stage’ is actually the closest any Early Modern dramatist comes to Richard Southern’s 1959 coinage ‘discovery space’. So if Greene is talking about a recognized place for such displays, does this mean it is central? The Head is in the middle of the place behind the stage, or the discovery zone – but does that mean the DZ itself is central? If the Head is in the middle of one of the open doorways? Specifies ‘in the middle’ to ensure distance to flammable curtains is maximised?  </t>
  </si>
  <si>
    <t xml:space="preserve"> Bed is discovered, not ‘thrust out’. Two characters enter DZ and strangle ‘Antonio’ with the halter they have brought. They then exit and the discovery is closed.</t>
  </si>
  <si>
    <t xml:space="preserve"> A hand is thrust out betweene the Arras. [...] It is not Valdaura: Paradine Pulls in [onto stage] Rhodolina.  Arras has (central) division through which hand appears? No problems, but nice detail re arras division</t>
  </si>
  <si>
    <t>Five characters and shop fit-out. Two enter to them, but don't go into DZ. Characters must come out onto stage, witness Queen on way to prison. At end they go into to eat. No congestion with following scene (outdoors, single entrance point)</t>
  </si>
  <si>
    <t xml:space="preserve">Enter discover'd in a Shop a Shoe-maker, his Wife spinning, Barnaby, two Iournimen. </t>
  </si>
  <si>
    <t xml:space="preserve">A Canopy is drawne, the King is discouer'd sleeping ouer papers: enter Paradine with his sword drawne. </t>
  </si>
  <si>
    <t>Maria opens curtain from onstage, Ghost then invites her into DZ (her bed) and closes curtain from onstage before exiting elsewhere.</t>
  </si>
  <si>
    <t>Bed discovered twice, unremarkable</t>
  </si>
  <si>
    <t>An implicit discovery of bed</t>
  </si>
  <si>
    <t>Iphigene has hidden offstage with the dead Francelia. Brennoralt first drawes the curtain to find Francelia dead, and then: dragging out Iphigene. He then [clever Suckling!] goes in to where Francelia lies: 'Is there no more of them?' (D3r) as Almerin returns from outwards.</t>
  </si>
  <si>
    <t>Having killed the Frier Mont takes his clothes and takes body into the ‘vault’ (i.e. ‘cave’, later ‘gulfe’). Meanwhile Tamyra, wounded, ‘raps’ herself in the Arras. Whether this involves actual ‘wrapping’ or simply hiding, the effect is to hide her there for the ensuing scene, till the Umbra Frier (Friar’s Ghost) discovers her at I4v. This means the Arras must be separate from the opening to the ‘vault’ or ‘cave’, most likely this is the trapdoor rather than doorway.</t>
  </si>
  <si>
    <t>Unusual scene starts with two characters coming through/out of chamber, ‘discovering’ bed and sword as they enter. Porcius is on his way out, and Cato’s first lines suggest the entering group crosses with Porcius as he exits: he salutes his father, Cato then comments on his ‘wilde lookes’ Marcillius remains onstage, involved in later exchange.</t>
  </si>
  <si>
    <t>Three relevant SDs. ‘Great Frame’ seems to frame 2 ‘pictures’ of 2 characters Bright and Newcut in tableau vivant. It/they are ‘set down gently’ in the open doorway with curtains closed. Curtains then drawn to reveal two figures. Bright and Newcut first stir, then ‘come out’ of the frame. No SD for removal of frame</t>
  </si>
  <si>
    <t>Timothy asleep, presume a bed. Subsequently comes onto stage for long scene. Only 1 entry point (constriction, access limited to view wonder of strange fish)</t>
  </si>
  <si>
    <t>They draw aside the Arras, and banquet on the stage. Looks like two entrance points, but no problems with fictional logic: after entrance of Spado from inwards (contrasting to entrances from outwards of messengers later), the banquet is discovered (could be in CS or DZ doorway), immediate extrusion as they banquet on stage, not in DZ or CS. No issues.</t>
  </si>
  <si>
    <t>Two characters chained in prison, eating each other’s arms. Approached by Nero, no issues.</t>
  </si>
  <si>
    <t xml:space="preserve">Sound: after a flourish: Iuniper a Cobler is discouered, sitting at worke in his shoppe and singing. </t>
  </si>
  <si>
    <t xml:space="preserve">A Clozet discover'd. A Servant sleeping with lights and money before him. </t>
  </si>
  <si>
    <t>Enter Maudline and Moll, a Shop being discouered.</t>
  </si>
  <si>
    <t xml:space="preserve">Caligula draws back the Arras, enters DZ and strangles and stabs Tiberius. Then SD: Reenters on the Stage. </t>
  </si>
  <si>
    <t>Here's his closet, The key left in't, and he abroad I'th Park...What manuscript lies here?</t>
  </si>
  <si>
    <t xml:space="preserve">He drawes a curtaine, and discouers Bethsabe with her maid bathing ouer a spring, she sings, and Dauid sits aboue vewing her. </t>
  </si>
  <si>
    <t xml:space="preserve">Interesting use of DZ and Above in one scene: suggests angled TH wall. </t>
  </si>
  <si>
    <t>Long dumb-show involving 4 groups visiting King John who sits in chair with crown. Some enter DZ and are repulsed. King then exits DZ onto stage, and exits elsewhere in pursuit of Mathilde.</t>
  </si>
  <si>
    <t>Eumorphe retires on D1v, Menthe closes curtains. When Amurath draws them again on D2v, Eumorphe is a prop which subsequently has its head cut off and displayed on D4v. Amurath enters DZ to behead her, but mostly onstage I think. No logistical complications</t>
  </si>
  <si>
    <t>Standard bed discovery, enters DZ to stab victim</t>
  </si>
  <si>
    <t>3-person tableau, but do they break the tableau to come onto stage for 2-page scene?</t>
  </si>
  <si>
    <t xml:space="preserve">The storme. Enter Aeneas and Dido in the Caue at seuerall times. </t>
  </si>
  <si>
    <t>He steps to the Arras softly, draws it. Charamante is discovered sleeping on her Book, her Glas by.</t>
  </si>
  <si>
    <t>"The jawes of hell are open to receive thee" Hell is discovered</t>
  </si>
  <si>
    <t>Two characters imprisoned, shackled (‘in the Bilboes’). Sailors approach DZ to effect discovery, exit. Later Mart. comes, calls Sailor to unlock V, directs him to free A and arranges to meet them later. Mart exits out, V into DZ to unlock A, so split exits. No issues.</t>
  </si>
  <si>
    <t xml:space="preserve"> After various characters arrive, Robin 'enters', i.e. comes out of DZ</t>
  </si>
  <si>
    <t xml:space="preserve">Game at Chess Two 1625 texts: B1r Cambridge, A3r Huntingdon: after Prologue, Induction features dialogue between Ignatius Loyola and Error. Cambridge has them both discovered, </t>
  </si>
  <si>
    <t>Island Princess Clearly two door dynamic: they break open stage doors to enter, then force other door to discover king. Guard enters from elsewhere and is repulsed, then they unchain the King and exit with him.</t>
  </si>
  <si>
    <t>Jealous Lovers Statue in DZ, it moves its head. Characters onstage marvel, but don’t enter DZ.</t>
  </si>
  <si>
    <t>B5v Notable only for large number of characters discovered around the bed of the dying King. Interaction with his daughter in DZ, and most could stay there –except for Mendoza, who must come onto the stage proper for interaction with Queen, Prince Philip and Eleazar.</t>
  </si>
  <si>
    <t>Martyred Soldier B1r King in his bed, dies there in the end. But has 5 other characters as well. Crowded.</t>
  </si>
  <si>
    <t xml:space="preserve">E1v Prison scene, no problems. </t>
  </si>
  <si>
    <t xml:space="preserve">Fletcher B&amp;F C+T </t>
  </si>
  <si>
    <t>INITIATOR  </t>
  </si>
  <si>
    <t xml:space="preserve">BED </t>
  </si>
  <si>
    <t>Livia on sickbed, Byancha enters DZ, as does then Row. and Petro. to sign documents. No issues.</t>
  </si>
  <si>
    <t>A3r, 1600</t>
  </si>
  <si>
    <t>Standard shop, details unspecified. NB: after some time Luce's father, previously located 'above' A4v enters: from within shop B2r, B2v, having eavesdropped.</t>
  </si>
  <si>
    <t xml:space="preserve">Enter Luce in a Sempsters shop, at worke vpon a lac'd Handkercher, and Joseph a Prentice. </t>
  </si>
  <si>
    <t>Heywood, 1638</t>
  </si>
  <si>
    <t>Beaumont, 1607</t>
  </si>
  <si>
    <t>Beaumont 1607</t>
  </si>
  <si>
    <t>Secretarie drawes the curtaine.</t>
  </si>
  <si>
    <t>BOOKS INK STAND</t>
  </si>
  <si>
    <t>Duke is discouerd</t>
  </si>
  <si>
    <t>Lyly, 1597</t>
  </si>
  <si>
    <t>Nature's shop, 'images' a tableau vivant, unclad ones stay put, Pandora (clad) brought out by Shepherds. No issues.</t>
  </si>
  <si>
    <t>Dekker, 1636</t>
  </si>
  <si>
    <t xml:space="preserve">Notable insofar as external threat is expected at one door only (outwards): E2r 'see the doore fast, watch that narrowly.' No issues. </t>
  </si>
  <si>
    <t>Middleton, Rowley, 1620</t>
  </si>
  <si>
    <t>G2v an error. It is A2r at start of play</t>
  </si>
  <si>
    <t>Middleton, ND</t>
  </si>
  <si>
    <t>Frip's pawnshop/house. He is checking pawn inventory, but no properties specified. Series of visitors, Frip's servant Arthur comes from and goes into shop to fetch things. Also girl who arrives with Primero goes into house with Arthur. Frip exits outwards at end of scene. No issues</t>
  </si>
  <si>
    <t>Arden</t>
  </si>
  <si>
    <t>Paulina: But here it is...Behold, and say 'tis well</t>
  </si>
  <si>
    <t>Shakespeare5.3. 19</t>
  </si>
  <si>
    <t>Welsh Ambassador</t>
  </si>
  <si>
    <t xml:space="preserve">Earl opens curtain on banquet, which he immediately extrudes onto stage proper. All other entrances from elsewhere: servants, citizens. Earl exits inwards at end of scene. No issues. </t>
  </si>
  <si>
    <t>Marston, 1627?</t>
  </si>
  <si>
    <t>Sequence of entrances from elsewhere. Servant may enter DZ with Water and a Towel. Exit out at end, no issues.</t>
  </si>
  <si>
    <t>Your Five Gallants</t>
  </si>
  <si>
    <t xml:space="preserve">Selimus, The Tragical Reign of </t>
  </si>
  <si>
    <t>NOTABLE FOR...</t>
  </si>
  <si>
    <t>Rowley, 1638</t>
  </si>
  <si>
    <t>Davenant 1629</t>
  </si>
  <si>
    <t>A hand is thrust out betweene the Arras. [...] Pulls in Rhodolina. [...] Lookes in.</t>
  </si>
  <si>
    <t>Curtain split in middle?</t>
  </si>
  <si>
    <t>King must come onto stage, as at end Paradine (see next) ‘puts him ‘behind the Arras’.</t>
  </si>
  <si>
    <t xml:space="preserve">He puts him behind the Arras, opens the doore, enter Rhodolinda. ... Carries her in.... He drawes the Arras, and discouers Albouine, Rhodolinda, Valdaura, dead in Chaires.  </t>
  </si>
  <si>
    <t>Rowley, W, 1633</t>
  </si>
  <si>
    <t>Greene, 1599</t>
  </si>
  <si>
    <t xml:space="preserve">drawes the curtain...dragging out Iphigene  </t>
  </si>
  <si>
    <t>Randal opens the Scene. The Beggars discovered at their Feast. After they have scrambled a while at their Victuals: This Song. Afterwards Many of the Beggars look out. And then Exit Beggars. (F3v)</t>
  </si>
  <si>
    <t>BRINGS?</t>
  </si>
  <si>
    <r>
      <t>‘He opens the door and finds Lorenzo sleep a loft...</t>
    </r>
    <r>
      <rPr>
        <sz val="10"/>
        <rFont val="Times New Roman"/>
        <family val="1"/>
      </rPr>
      <t>[</t>
    </r>
    <r>
      <rPr>
        <i/>
        <sz val="10"/>
        <rFont val="Times New Roman"/>
        <family val="1"/>
      </rPr>
      <t>Lorenzo</t>
    </r>
    <r>
      <rPr>
        <sz val="10"/>
        <rFont val="Times New Roman"/>
        <family val="1"/>
      </rPr>
      <t xml:space="preserve"> Riseth, and snatches at his sword which hung by his Bed side.]</t>
    </r>
  </si>
  <si>
    <t>Field, 1618</t>
  </si>
  <si>
    <t>STAGE DIRECTION OR DIALOGUE PROMPT</t>
  </si>
  <si>
    <t xml:space="preserve"> Alph. comes in outwards door, sends page back off same way, goes to Lorenzo's chamber door and opens with key. Scene takes place within but must be some extrusion due to length. But Alphonsus must close door after poisoning. 20 lines monologue, then exits. Stools need to be set (from outwards door?) before next entry of 7 characters, they from inwards, other characters then come inwards to them.</t>
  </si>
  <si>
    <t>Enter Seldome his Wife working as in their shop....Seldome having fetch a candle, walk's off at th' other end of the Shop, Lord sits by his wife.</t>
  </si>
  <si>
    <t>Enter Weltrid, and Bould putting on his doublets, Fee-Simple on a bed, as in Bould's chamber.</t>
  </si>
  <si>
    <t>F3v A bed discovered, nothing notable. Bould has been out on the town, hence getting dressed. FS has meanwhile borrowed his bed. No issues.</t>
  </si>
  <si>
    <t>Door/curtain sequence is complex. Door is closed (Parson shuts the doore H2v), Proud, one of onstage characters 'looks in at the window' [grate?] (H3r); and it is double doors: Proud says: 'The doores fast. Break 'em open.' Bro.[ther] replies 'No breaking open doores…When they haue done (whats fit) you shall not neede To breake the doore, thei'l open it themselves.' And then immediately: A curtaine drawne, a bed discouer'd. Ingen with his sword in his hand, and a Pistoll, the Ladie in a peticoate, the Parson. Doors must then be opened from offstage, and then the curtain? Or is this covering all the resources bases? Doors mimed if all you have is a curtain, discovery effected by opening doors if you've got them?</t>
  </si>
  <si>
    <t>Door details, and/or curtain option for bed chamber?</t>
  </si>
  <si>
    <t>A curtaine drawne, a bed discouer'd. Ingen with his sword in his hand, and a Pistoll, the Ladie in a peticoate, the Parson.</t>
  </si>
  <si>
    <t>Shop dimensions</t>
  </si>
  <si>
    <t>Inanimate object, preset? Control of fire effects</t>
  </si>
  <si>
    <t>Complex sequence</t>
  </si>
  <si>
    <t>Marston, 1602</t>
  </si>
  <si>
    <r>
      <t xml:space="preserve">Ant. </t>
    </r>
    <r>
      <rPr>
        <sz val="10"/>
        <color theme="1"/>
        <rFont val="Times New Roman"/>
        <family val="1"/>
      </rPr>
      <t>'See, looke, the curtaine stirs' (i.e. offstage agent)</t>
    </r>
    <r>
      <rPr>
        <i/>
        <sz val="10"/>
        <color theme="1"/>
        <rFont val="Times New Roman"/>
        <family val="1"/>
      </rPr>
      <t>.The Curtain's drawne, and the bodie of Feliche, stabd thick with wounds, appeares hung vp.</t>
    </r>
  </si>
  <si>
    <t>Curtain opened from onstage, closed by ghost as he exits.</t>
  </si>
  <si>
    <t>Webster, Middleton? 1662</t>
  </si>
  <si>
    <t xml:space="preserve"> Four characters and shop fitted out. Notable for series of serial entrances from and exits to elsewhere. Long scene suggests extrusion, i.e. shop spilling onto stage.</t>
  </si>
  <si>
    <t xml:space="preserve">Enter (a Shop being discover'd) Walter Chamlet, his Wife Rachel, two Prentices, George and Ralph. </t>
  </si>
  <si>
    <t>Shop extrusion, and serial entrances</t>
  </si>
  <si>
    <t>Then they lay the body in the Countinghouse. Then 9 entrances and exits, some of multiple characters – but all arrive to the house, and then leave again. I2v Then they open the Countinghouse doore, and looke uppon Arden. Not apparent if audience is even supposed to see Arden: gory description by onstage characters ('Sweete Arden smeard in bloode and filthy gore.' I2v). I3r Then they beare the body into the fields (Body taken out of countinghouse and off outwards). Note flagging of 'back door' for fork in road to avoid Maior and Watch also from outwards, arriving at (offstage) front door and knocking: Michael exits to open door.</t>
  </si>
  <si>
    <r>
      <t>Then they lay the body in the Countinghouse (I1v). Then they open the Countinghouse doore, and looke uppon Arden. (I2v).  (</t>
    </r>
    <r>
      <rPr>
        <sz val="10"/>
        <rFont val="Times New Roman"/>
        <family val="1"/>
      </rPr>
      <t>'Sweete Arden smeard in bloode and filthy gore</t>
    </r>
    <r>
      <rPr>
        <i/>
        <sz val="10"/>
        <rFont val="Times New Roman"/>
        <family val="1"/>
      </rPr>
      <t xml:space="preserve">.' I2v). Mos. How shall I escape? Ales. Out at the back dore, over the pyle of woode....Then they beare the body into the fields (I3r). </t>
    </r>
  </si>
  <si>
    <t>Serial entrances, dialogue ref to offstage geography.</t>
  </si>
  <si>
    <t xml:space="preserve">A bed drawne forth with Rousard… D'Amville: "Withdraw the Curtaines" </t>
  </si>
  <si>
    <t>THROUGH?</t>
  </si>
  <si>
    <t xml:space="preserve"> Complexity of sequence. IF servant has exited inwards to bed, returns from there with Sebastian's body: enter THROUGH DZ. But DZ has perhaps been already neutralised to prepare for next sequence with bed thrust out.</t>
  </si>
  <si>
    <t>Peele, 1594</t>
  </si>
  <si>
    <t>Yields no information</t>
  </si>
  <si>
    <r>
      <t xml:space="preserve"> </t>
    </r>
    <r>
      <rPr>
        <sz val="10"/>
        <color theme="1"/>
        <rFont val="Times New Roman"/>
        <family val="1"/>
      </rPr>
      <t>The first dumbe shew.</t>
    </r>
    <r>
      <rPr>
        <i/>
        <sz val="10"/>
        <color theme="1"/>
        <rFont val="Times New Roman"/>
        <family val="1"/>
      </rPr>
      <t xml:space="preserve"> The Moore sheweth them the bed, and then takes his leave of them, and they betake them to their rest. </t>
    </r>
  </si>
  <si>
    <r>
      <t xml:space="preserve"> </t>
    </r>
    <r>
      <rPr>
        <sz val="10"/>
        <color theme="1"/>
        <rFont val="Times New Roman"/>
        <family val="1"/>
      </rPr>
      <t>The second dumbe shew.</t>
    </r>
    <r>
      <rPr>
        <i/>
        <sz val="10"/>
        <color theme="1"/>
        <rFont val="Times New Roman"/>
        <family val="1"/>
      </rPr>
      <t xml:space="preserve"> Enter the Moore and two murdrers bringing his vnkle Abdelmus, then they draw the curtains and smother the yong princes in the bed. Which done in sight of the vnkle they strangle him in his chaire, and then goeforth.</t>
    </r>
  </si>
  <si>
    <t>WHAT IS OPENED TO EFFECT THE DISCOVERY?</t>
  </si>
  <si>
    <t>IS THE SPACE DECORATED TO REALISE THE FICTIONAL PLACE?</t>
  </si>
  <si>
    <t>PRIOR CONGESTION</t>
  </si>
  <si>
    <t>POST CONGESTION</t>
  </si>
  <si>
    <t xml:space="preserve"> NO/ SLIGHT/ SERIOUS</t>
  </si>
  <si>
    <t>ARE THERE LOGISTICAL PROBLEMS WITH EXITS PRIOR TO  THE START OF THE DISCOVERY?</t>
  </si>
  <si>
    <t>ARE THERE LOGISTICAL PROBLEMS WITH EXITS AND NEXT ENTRANCES AFTER THE DISCOVERY?</t>
  </si>
  <si>
    <t>MOST COMMON KEYWORDS IN EACH CATEGORY &gt;&gt;&gt;&gt;</t>
  </si>
  <si>
    <t>Setting props between scenes</t>
  </si>
  <si>
    <r>
      <t xml:space="preserve">Oetes: </t>
    </r>
    <r>
      <rPr>
        <sz val="10"/>
        <color theme="1"/>
        <rFont val="Times New Roman"/>
        <family val="1"/>
      </rPr>
      <t>Discouer them</t>
    </r>
    <r>
      <rPr>
        <i/>
        <sz val="10"/>
        <color theme="1"/>
        <rFont val="Times New Roman"/>
        <family val="1"/>
      </rPr>
      <t>. Two fiery Buls are discouered, the Fleece hanging ouer them, and the Dragon sleeping beneath them: Medea with strange fiere-workes, hangs above in the Aire in the strange habite of a Coniuresse.</t>
    </r>
  </si>
  <si>
    <t xml:space="preserve"> Preceded by a sequence of 'spiral' moves (3 and 4 lines), so it is tight to prepare bed in doorway (10 lines from final entrance, so OK). Enter Francelia (as in a bed), then he drawes the curtaines. If in doorway, this suggests doors are open and doorway curtained or bed has curtains that Brennoralt draws back. Subsequent scene is long, so likely comes onstage, or extrusion.</t>
  </si>
  <si>
    <t>HOW MANY 'WAYS' NEEDED FOR VISITORS  TO ENTER STAGE?</t>
  </si>
  <si>
    <t>2 BULLS FLEECE DRAGON</t>
  </si>
  <si>
    <t xml:space="preserve"> throwes open the dore...Francelia: I cannot stay; A hasty summons carries me away: And --- gives --  no -- (dies) (D2v). </t>
  </si>
  <si>
    <t xml:space="preserve">Wasp </t>
  </si>
  <si>
    <t>Suckling, 1646</t>
  </si>
  <si>
    <t>C2v (= E4r of 1642)</t>
  </si>
  <si>
    <t>Enter Francelia (as in a bed), then he drawes the curtaines</t>
  </si>
  <si>
    <t>D1r, D1v (= G4v of 1642)</t>
  </si>
  <si>
    <t xml:space="preserve">D2v, D3r </t>
  </si>
  <si>
    <t>Onstage character orders discovery: Oetes: Discouer them. Medea is referred to as hanging 'above', i.e. not in DZ per se, with fireworks.  Jason gets the fleece, so must enter and exit DZ. No reason why the 2 bulls, snake and fleece could not be pre-set in central CS; the only human character is not preset there, but instead 'above' (from gallery?).</t>
  </si>
  <si>
    <t>Grand display, both doors needed for entries/exits – so tableau preset in CS? No prior need for CS.</t>
  </si>
  <si>
    <t>BRINGS ?</t>
  </si>
  <si>
    <t>Ford, 1633</t>
  </si>
  <si>
    <t>Ithocles discovered in a Chayre, and Penthea.</t>
  </si>
  <si>
    <t xml:space="preserve"> 'Sit nearer sister to me, nearer yet': so initially in DZ together. But all 86 lines in the DZ? Surely they come or extrude onto the stage when other characters arrive? Particularly given the emotional intensity of the speeches, and then exit stage via DZ door</t>
  </si>
  <si>
    <t>Use of hangings that are probably not in a dooway</t>
  </si>
  <si>
    <t>Chapman, 1646</t>
  </si>
  <si>
    <t>Q2 I2r</t>
  </si>
  <si>
    <t>Merchant of Venice</t>
  </si>
  <si>
    <t>Chapman, 1652</t>
  </si>
  <si>
    <t>1+DZ</t>
  </si>
  <si>
    <t>2+CS</t>
  </si>
  <si>
    <t>Entry through DZ</t>
  </si>
  <si>
    <t>2+trap</t>
  </si>
  <si>
    <t>Jonson, 1609</t>
  </si>
  <si>
    <t>Potential use of CS preset before start of play, as in Eastward Ho! (See TF PSP, pp. 254-6)</t>
  </si>
  <si>
    <t xml:space="preserve"> Cobbler in shop. Shop can now be in one doorway without causing logistical difficulties.</t>
  </si>
  <si>
    <t>Cobbler in shop. Shop plays no part in scene, is 'neutralised' quickly. Since Onion is setting up a  service in Ferneze's house to do with his Lady's recent death, and needs Juniper's assistance, inwards door is  house, shop can be discovered in CS, preset from start of play (this is first scene).</t>
  </si>
  <si>
    <t xml:space="preserve"> Discouers Catiline in his study. </t>
  </si>
  <si>
    <t>Chapman, 1654</t>
  </si>
  <si>
    <t>Eastward Ho!</t>
  </si>
  <si>
    <t>B2r-B2v</t>
  </si>
  <si>
    <t>Enter Maister Touch-stone, and Quick-silver at Seuerall dores, Quick-silver with his hat, pumps, short sword and dagger, and a Racket trussed up under his cloake. At the middle dore, Enter Golding discouering a Gold-smiths shoppe, and walking short turns before it.</t>
  </si>
  <si>
    <t>Chapman, Jonson, Marston, 1605</t>
  </si>
  <si>
    <t>Explicit 3 doors</t>
  </si>
  <si>
    <r>
      <rPr>
        <sz val="10"/>
        <color theme="1"/>
        <rFont val="Times New Roman"/>
        <family val="1"/>
      </rPr>
      <t>So shut up shop: in we must make holiday'</t>
    </r>
    <r>
      <rPr>
        <i/>
        <sz val="10"/>
        <color theme="1"/>
        <rFont val="Times New Roman"/>
        <family val="1"/>
      </rPr>
      <t xml:space="preserve">..Touchstone, Quickesilver </t>
    </r>
    <r>
      <rPr>
        <sz val="10"/>
        <color theme="1"/>
        <rFont val="Times New Roman"/>
        <family val="1"/>
      </rPr>
      <t>[error]</t>
    </r>
    <r>
      <rPr>
        <i/>
        <sz val="10"/>
        <color theme="1"/>
        <rFont val="Times New Roman"/>
        <family val="1"/>
      </rPr>
      <t>, Goulding and Mildred, sitting on eyther side of the stall.</t>
    </r>
  </si>
  <si>
    <t>B1r in 1611 has no SD. SD 3L4r = Jonson Workes</t>
  </si>
  <si>
    <t>Sylla's Ghost discovers Catiline in his study and has long monologue in which he apostrophises Catiline. More appropriate a curtain for a ghost? Then Aurelia arrives and Catiline converses with her, so assume comes out onstage. It's the opening scene, but no such SD in 1611 version (B1 and B2). It's there in the Workes 1674 version, 15 lines in.</t>
  </si>
  <si>
    <t>Neutralisation of door, 15 lines to discovery.</t>
  </si>
  <si>
    <r>
      <t>Bed discouerd. Gilb: in it...</t>
    </r>
    <r>
      <rPr>
        <sz val="10"/>
        <color theme="1"/>
        <rFont val="Times New Roman"/>
        <family val="1"/>
      </rPr>
      <t>'uncurten come lets se him'</t>
    </r>
  </si>
  <si>
    <t>Countess must enter from same direction as later DZ. But 15 lines between entrance and discovery. No issues. Gilb stays in bed (feigned illness and death). Exits inwards to be 'buried'.</t>
  </si>
  <si>
    <t xml:space="preserve">Witch </t>
  </si>
  <si>
    <t xml:space="preserve">No issues. Dead Duke turns out to be not dead, exits DZ at end to exit with all. </t>
  </si>
  <si>
    <t>Middleton and Rowley, 1668</t>
  </si>
  <si>
    <t>Middleton 1638</t>
  </si>
  <si>
    <t>Shop provides a location 'backdrop' for a series of ‘street’ scenes: single characters and groups come and go at length. Action must spill onto stage, but in front of shop, rather than extrusion.</t>
  </si>
  <si>
    <t>Serial arrivals at shop. Example of borderline extrusion.</t>
  </si>
  <si>
    <t>Mayne 1639</t>
  </si>
  <si>
    <t>1607</t>
  </si>
  <si>
    <t>Killigrew 1653</t>
  </si>
  <si>
    <t>Cavendish 1649</t>
  </si>
  <si>
    <r>
      <rPr>
        <sz val="10"/>
        <color theme="1"/>
        <rFont val="Times New Roman"/>
        <family val="1"/>
      </rPr>
      <t>1649:</t>
    </r>
    <r>
      <rPr>
        <i/>
        <sz val="10"/>
        <color theme="1"/>
        <rFont val="Times New Roman"/>
        <family val="1"/>
      </rPr>
      <t xml:space="preserve"> Enter Lady to Sir Francis (asleepe) a table Inke &amp; paper set out. / </t>
    </r>
    <r>
      <rPr>
        <sz val="10"/>
        <color theme="1"/>
        <rFont val="Times New Roman"/>
        <family val="1"/>
      </rPr>
      <t>MS:</t>
    </r>
    <r>
      <rPr>
        <i/>
        <sz val="10"/>
        <color theme="1"/>
        <rFont val="Times New Roman"/>
        <family val="1"/>
      </rPr>
      <t xml:space="preserve"> Sr Francis alseepe, a table inke and Paper. Enter Lady.</t>
    </r>
  </si>
  <si>
    <r>
      <rPr>
        <sz val="10"/>
        <color theme="1"/>
        <rFont val="Times New Roman"/>
        <family val="1"/>
      </rPr>
      <t>1649:</t>
    </r>
    <r>
      <rPr>
        <i/>
        <sz val="10"/>
        <color theme="1"/>
        <rFont val="Times New Roman"/>
        <family val="1"/>
      </rPr>
      <t xml:space="preserve"> Enter Dorothy (with a light) to Dir Richard &amp; his Lady, (in bedd).</t>
    </r>
  </si>
  <si>
    <t>I believe this is a discovery rather than table being set out onstage. Any initial congestion (Dorothy exits inwards and then set discovery and Lady immediately enters from elsewhere) is slight.</t>
  </si>
  <si>
    <t>C12 or 13v (?), 1649, p. 70</t>
  </si>
  <si>
    <t>Initial discovery of bed not marked, but on C12 (p. 70 of 1649). Lady then, with toothache, comes out of bed onto stage to walk around, and exits outwards. Dorothy exits inwards (with poor motivation) to facilitate next discovery</t>
  </si>
  <si>
    <t>Goffe 1632</t>
  </si>
  <si>
    <t>Two discoveries in rapid succession, and how to handle them.</t>
  </si>
  <si>
    <t>DZ plus Above: angled TH wall?</t>
  </si>
  <si>
    <r>
      <t xml:space="preserve">He goes to his pauillion, and sits close a while...He lookes forth, and at the end sits close againe...He </t>
    </r>
    <r>
      <rPr>
        <sz val="10"/>
        <color theme="1"/>
        <rFont val="Times New Roman"/>
        <family val="1"/>
      </rPr>
      <t>[Ioab.]</t>
    </r>
    <r>
      <rPr>
        <i/>
        <sz val="10"/>
        <color theme="1"/>
        <rFont val="Times New Roman"/>
        <family val="1"/>
      </rPr>
      <t xml:space="preserve"> vnfolds the pauillion. </t>
    </r>
  </si>
  <si>
    <t xml:space="preserve">OFFSTAGE ONSTAGE </t>
  </si>
  <si>
    <t>Pavilion in doorway?</t>
  </si>
  <si>
    <t>Chettle, Munday 1601</t>
  </si>
  <si>
    <t>Drawe the curten, the king sits sleeping, his sworde by his side. Enter Austria, before whome commeth Ambition: and bringing him before the chaire, king Iohn, in sleepe, maketh signes to auoid, and holdeth his owne crowne fast with both his hands.</t>
  </si>
  <si>
    <t>BOOKS COFFERS CROWN CUSHION BELL</t>
  </si>
  <si>
    <t>FROM?</t>
  </si>
  <si>
    <t>Barnes, EarlyPrint Project https://texts.earlyprint.org/works/A04539.xml</t>
  </si>
  <si>
    <t>Barnes, EarlyPrint Project https://texts.earlyprint.org/works/A04539.xml3</t>
  </si>
  <si>
    <r>
      <t xml:space="preserve">Alexander in his studie beholding a Magicall glasse with other obseruations. Alexander cometh upon the stage out of his study with a book in his hand. Exit Alexander into the study </t>
    </r>
    <r>
      <rPr>
        <sz val="10"/>
        <color theme="1"/>
        <rFont val="Times New Roman"/>
        <family val="1"/>
      </rPr>
      <t>[at end of scene]</t>
    </r>
  </si>
  <si>
    <t>Comes onto stage after initial study setup (extrusion?). And exits back in at end of scene.</t>
  </si>
  <si>
    <t>Explicit coming onto stage. Extrusion?</t>
  </si>
  <si>
    <t xml:space="preserve">He discouereth his Tent where her two sonnes were at Cardes. </t>
  </si>
  <si>
    <t>Enter Alexander out of his study ...Exit Alexander into his study...Bernardo knocketh at the study... Alexander upon the stage with his cassock and nightcap with a box under each arme.</t>
  </si>
  <si>
    <t>Not a discovery scene. A long scene set outside Alexander’s study. He comes onto the stage ‘from his study’ and returns there, re-enters and re-exits. The point is that in this scene the ‘study’ is simply treated as one of the exit/entrance points, in counterpoint to the other from whence Astor, Philippo, Barbers enter at Bernardo’s commands.</t>
  </si>
  <si>
    <t>Fol. 16b, Works vol 4, CUP 1961, 5.2.0, p375</t>
  </si>
  <si>
    <t xml:space="preserve"> bee redy Carintha at a Table....Enter Carintha at a Table readinge.</t>
  </si>
  <si>
    <t>Fol. 11a, 1156-7; 1183. Works vol 4, CUP 1961, 5=3.2.135, 3.3.0, pp 350, 351</t>
  </si>
  <si>
    <t>Marginal SD for Carintha to be ready at table (before exit of big group) suggests previous exit be via other door. Exits outwards with Prince and Armante at end of scene, so comes out of DZ at some point</t>
  </si>
  <si>
    <t>bee ready Clownw &amp; Eldred...Enter Clowne in his study writinge: one Knockes wthin</t>
  </si>
  <si>
    <t xml:space="preserve"> Marginal SD 25 lines earlier for 2 Xters and table. Standartd scene. Clowne exits outwards at end of scene, so comes out of DZ at some point.</t>
  </si>
  <si>
    <t xml:space="preserve">SD suggests extrusion of ‘study’ onto stage, as Alexander brought out V.vi.8 and sits at table (curtain must be closed after this). </t>
  </si>
  <si>
    <t xml:space="preserve">Alexander draweth the Curtaine of his studie where hee discovereth the divill sitting in his pontificals. </t>
  </si>
  <si>
    <t>Extrusion example.</t>
  </si>
  <si>
    <t>PLAY TITLE</t>
  </si>
  <si>
    <t xml:space="preserve">PLAY TITLE </t>
  </si>
  <si>
    <t>ENTRY POINTS</t>
  </si>
  <si>
    <t>INTERFACE </t>
  </si>
  <si>
    <t xml:space="preserve">TEXTUAL REFERENCE </t>
  </si>
  <si>
    <t>AUTHOR, TEXT DATE</t>
  </si>
  <si>
    <t>Webster, 1623</t>
  </si>
  <si>
    <t>Marlowe, Nash, 1594</t>
  </si>
  <si>
    <t>Inanimate object in central CS</t>
  </si>
  <si>
    <t>IS A SPECIFIC PLACE REALISED BY THE DISCOVERY ZONE?</t>
  </si>
  <si>
    <t xml:space="preserve"> IS THE CURTAIN OR DOOR OPENED FROM ONSTAGE OR OFFSTAGE, AND BY WHOM?</t>
  </si>
  <si>
    <t>See TF PSP, 37, 263</t>
  </si>
  <si>
    <t>Shakespeare, Arden</t>
  </si>
  <si>
    <t xml:space="preserve">A shop opened, Enter Bilbo and Lazarillo. </t>
  </si>
  <si>
    <t>Good shop example: doors, opening, closing, serial visitors, shop owner entering through shop.</t>
  </si>
  <si>
    <t>Dekker, 1632</t>
  </si>
  <si>
    <t>Start of Act 2. Previous scene exits ‘away’ ‘from Court’, so no congestion if at door. Later dialogue reference D3v to ‘make fast the shop doore’, so if shop is opened by opening stage doors that could either be from onstage or by those in shop coming from offstage. Then serial entrances to the shop. No out-scene issues.  Shop owner is Cordolente who emerges from further within: ‘he’s above, but (as great men have done) he’s coming downe.’ So 2 entrance points, one from DZ.</t>
  </si>
  <si>
    <r>
      <t xml:space="preserve">Por. </t>
    </r>
    <r>
      <rPr>
        <sz val="10"/>
        <color theme="1"/>
        <rFont val="Times New Roman"/>
        <family val="1"/>
      </rPr>
      <t>Go, draw aside the curtains and discover The several caskets</t>
    </r>
    <r>
      <rPr>
        <i/>
        <sz val="10"/>
        <color theme="1"/>
        <rFont val="Times New Roman"/>
        <family val="1"/>
      </rPr>
      <t>...</t>
    </r>
    <r>
      <rPr>
        <sz val="10"/>
        <color theme="1"/>
        <rFont val="Times New Roman"/>
        <family val="1"/>
      </rPr>
      <t>draw the curtains, go</t>
    </r>
  </si>
  <si>
    <t>2.7.1,78</t>
  </si>
  <si>
    <r>
      <t xml:space="preserve">Ner. </t>
    </r>
    <r>
      <rPr>
        <sz val="10"/>
        <color theme="1"/>
        <rFont val="Times New Roman"/>
        <family val="1"/>
      </rPr>
      <t>draw the curtain straight.</t>
    </r>
    <r>
      <rPr>
        <i/>
        <sz val="10"/>
        <color theme="1"/>
        <rFont val="Times New Roman"/>
        <family val="1"/>
      </rPr>
      <t>..Por. d</t>
    </r>
    <r>
      <rPr>
        <sz val="10"/>
        <color theme="1"/>
        <rFont val="Times New Roman"/>
        <family val="1"/>
      </rPr>
      <t>raw the curtain Nerissa.</t>
    </r>
  </si>
  <si>
    <t>2.9.1, 84</t>
  </si>
  <si>
    <t>no SD or dialogue</t>
  </si>
  <si>
    <t>Marlowe, 1609</t>
  </si>
  <si>
    <t xml:space="preserve"> Does Chorus discover him by opening something? Then he comes out onto the stage, moving on from 'study' to 'professing'. Subsequent entrances are to Faustus most likely onstage, not into DZ. Good and bad angels could use 2 doors ('study' door is neutralised after Faustus comes onto stage). But not necessary.</t>
  </si>
  <si>
    <r>
      <t xml:space="preserve">Chorus. </t>
    </r>
    <r>
      <rPr>
        <sz val="10"/>
        <color theme="1"/>
        <rFont val="Times New Roman"/>
        <family val="1"/>
      </rPr>
      <t>And this the man that in his study sits.</t>
    </r>
    <r>
      <rPr>
        <i/>
        <sz val="10"/>
        <color theme="1"/>
        <rFont val="Times New Roman"/>
        <family val="1"/>
      </rPr>
      <t xml:space="preserve"> /Enter Faustus in his Study./ Faustus. </t>
    </r>
    <r>
      <rPr>
        <sz val="10"/>
        <color theme="1"/>
        <rFont val="Times New Roman"/>
        <family val="1"/>
      </rPr>
      <t xml:space="preserve">Settle thy studies Faustus, and beginne/To sound the deapth of that thou wilt professe: </t>
    </r>
    <r>
      <rPr>
        <i/>
        <sz val="10"/>
        <color theme="1"/>
        <rFont val="Times New Roman"/>
        <family val="1"/>
      </rPr>
      <t xml:space="preserve"> </t>
    </r>
  </si>
  <si>
    <t>Marlowe, 1620</t>
  </si>
  <si>
    <t xml:space="preserve">Enter Faustus in his Study. </t>
  </si>
  <si>
    <t xml:space="preserve">Neutralisation of door.  </t>
  </si>
  <si>
    <t>No in-scene congestion, as previous exit together Wagner and Clowne (Wagner: Now sirrah follow me.) Probable onstage or extrusion for 2 Angels exchange.</t>
  </si>
  <si>
    <r>
      <t>Enter Faustus in his Study, and Mephistophilis...</t>
    </r>
    <r>
      <rPr>
        <sz val="10"/>
        <color theme="1"/>
        <rFont val="Times New Roman"/>
        <family val="1"/>
      </rPr>
      <t>C3r</t>
    </r>
    <r>
      <rPr>
        <i/>
        <sz val="10"/>
        <color theme="1"/>
        <rFont val="Times New Roman"/>
        <family val="1"/>
      </rPr>
      <t xml:space="preserve"> Enter the two Angels. </t>
    </r>
  </si>
  <si>
    <t>These three instances of study (and first in earlier edition) all use the ‘study’ generically: it could be a simple extrusion like Lady Macbeth ‘reading a letter’, bringing ‘study’ onstage with him. No interplay with properties etc. to suggest the ‘study’ is a furnished space in DZ. In each case the two angels could use two doors – particularly if the ‘study’ is extruded from beginning, and I have marked the database in this sense.</t>
  </si>
  <si>
    <t>Neutralisation of door for 2 Angels' entrances</t>
  </si>
  <si>
    <t>Generic use of 'study'. Neutralisation of door for 2 Angels' entrances</t>
  </si>
  <si>
    <t>Double Marriage: see Mad Lover</t>
  </si>
  <si>
    <t>Fletcher, Massinger, in B&amp;F Works, 1647</t>
  </si>
  <si>
    <t>Curtaines open, Robin Hoode sleepes on a greene banke, and Marian strewing flowers on him.</t>
  </si>
  <si>
    <t xml:space="preserve">BOOKS  </t>
  </si>
  <si>
    <t>Munday, 1601</t>
  </si>
  <si>
    <t xml:space="preserve">Here is discover'd (behind a Travers;) the artificiall figures of Antonio, and his children; appearing as if they were dead. </t>
  </si>
  <si>
    <t>Markham, Machin, 1633</t>
  </si>
  <si>
    <t>DZ is President’s (he is Prate’s clerk) study is either in DZ or is set out onstage. But books mentioned in dialogue, so more likely former. Beyond it is Prate’s chamber, from which he subsequently enters through DZ (President previously having extruded study onto stage to engage with visitors).</t>
  </si>
  <si>
    <t>Peele, 1599</t>
  </si>
  <si>
    <t xml:space="preserve">Both these sequences feature the Queen’s Tent being opened to reveal her with her child (and Nurse); King etc. visit her, but she seems to stay in bed. ‘Tent’ suggests curtain rather than door, probably opened/closed from offstage (explicitly closed by Nurse in second sequence). </t>
  </si>
  <si>
    <r>
      <rPr>
        <sz val="10"/>
        <color theme="1"/>
        <rFont val="Times New Roman"/>
        <family val="1"/>
      </rPr>
      <t xml:space="preserve">L3r: </t>
    </r>
    <r>
      <rPr>
        <i/>
        <sz val="10"/>
        <color theme="1"/>
        <rFont val="Times New Roman"/>
        <family val="1"/>
      </rPr>
      <t xml:space="preserve">Gurney: </t>
    </r>
    <r>
      <rPr>
        <sz val="10"/>
        <color theme="1"/>
        <rFont val="Times New Roman"/>
        <family val="1"/>
      </rPr>
      <t>yesternight I opened but the doore to throw him meate And I was almost stifeled with the savor</t>
    </r>
    <r>
      <rPr>
        <i/>
        <sz val="10"/>
        <color theme="1"/>
        <rFont val="Times New Roman"/>
        <family val="1"/>
      </rPr>
      <t xml:space="preserve">. L3v: </t>
    </r>
  </si>
  <si>
    <t>Marlowe, 1594</t>
  </si>
  <si>
    <t>Heywood, 1613</t>
  </si>
  <si>
    <t xml:space="preserve">The apprentices ‘set out’ the shop, presumably on the stage (footpath). Mistress Shore and then Shore come ‘downe’ through the shop onto the stage; King enters from elsewhere. </t>
  </si>
  <si>
    <t>H1v (=LT D5v)</t>
  </si>
  <si>
    <t>No explicit reference to discovery.</t>
  </si>
  <si>
    <t>King is imprisoned in a foul, waterlogged dungeon with a door that Gurney reports having opened to throw King meat. Presumably Lightborne opens the door. No explicit reference to a 'discovery'. King brought onstage to bring bed into play (L. orders bed, table be brought before going into dungeon).</t>
  </si>
  <si>
    <t>Massinger, 1632</t>
  </si>
  <si>
    <t>DZ is above, revealed by curtain. Unusual.</t>
  </si>
  <si>
    <t>DZ above, with curtain</t>
  </si>
  <si>
    <t>Workes has Bobadilla lying on bench, therefore would need to be discovered; here he ‘discovers himselfe’. He has a lodging (with ‘bench’) in the Inn, Matheo visits him there, entering via other door. Bob. offers him a stool, so possibly a slight extrusion onto stage.</t>
  </si>
  <si>
    <t>Jonson, 1601, 1616</t>
  </si>
  <si>
    <t>C2v + V2r</t>
  </si>
  <si>
    <r>
      <t xml:space="preserve">Bobadilla discouers himselfe: on a bench, to him Tib. </t>
    </r>
    <r>
      <rPr>
        <sz val="10"/>
        <color theme="1"/>
        <rFont val="Times New Roman"/>
        <family val="1"/>
      </rPr>
      <t xml:space="preserve">Workes, B2r (1.5) </t>
    </r>
    <r>
      <rPr>
        <i/>
        <sz val="10"/>
        <color theme="1"/>
        <rFont val="Times New Roman"/>
        <family val="1"/>
      </rPr>
      <t>Bobad. is discovered lying on his bench.</t>
    </r>
  </si>
  <si>
    <t>Heywood, 1637</t>
  </si>
  <si>
    <t xml:space="preserve">Minor congestion at start. Franke (disguised as Cripple) must come out of shop onto stage for long wooing scene with Phillis. </t>
  </si>
  <si>
    <t xml:space="preserve">Enter Cripple in his shop, and to him enters Franke. </t>
  </si>
  <si>
    <t>Enter Boy in a Shop cutting of square parchments, to him enter Phillis. .</t>
  </si>
  <si>
    <t>Phillis comes from within shop, i.e. Enters stage THROUGH the shop; then two characters from elsewhere; Phillis closes shop at end, Boy goes elsewhere (split exit). Then split entrance as Franke arrives at Cripple's shop. (next, F2r).</t>
  </si>
  <si>
    <t>Two discoveries (different shops) in rapid succession, and how to handle them.</t>
  </si>
  <si>
    <t>anon. MS  https://www.proquest.com/docview/2138576376/Z000048886/1?accountid=14771&amp;sourcetype=Books</t>
  </si>
  <si>
    <t>5.3, 2125-6  https://www.proquest.com/docview/2138579007/Z000102721/1?accountid=14771&amp;sourcetype=Books</t>
  </si>
  <si>
    <t>Discovery scene is a ‘bed thrust out’ scene, and is interesting on three counts: 1. It is preceded by a classic spiral move, and during the backstage cross involved the bed is thrust out (from inwards door, see below). Ladies must accompany the bed, perhaps involved in thrusting it onto stage. 2. The bed chamber is voided by Ruffinus who shepherds the ladies out and locks the door from offstage – yet the King gains access to Philadelphia, which must be by a surprise entrance from the other door (i.e.from the direction he has previously exited to bed). 3. Meanwhile Tullius has taken advantage of darkness, when the lights are put out, to hide behind 'the Arras' rather than exiting. And from there he has two asides before emerging to confront the King. If his Arras is in the central CS, the bed must be thrust out through one doorway. SEE ALSO The Lover’s Progress,  the same configuration required.</t>
  </si>
  <si>
    <t>Excellent example of both entrance through DZ and use of another curtain (central CS). Discuss in article. Could be done with 3 openings: bed in central DS, Tullius behind Arras in one doorway (but it seems uncurtained when Phy. tries the lock), King comes from other door. Better: bed in one doorway, King from there (it's the 'bedroom direction'), Tullius behind curtain in central CS.</t>
  </si>
  <si>
    <r>
      <rPr>
        <b/>
        <i/>
        <sz val="10"/>
        <color theme="1"/>
        <rFont val="Times New Roman"/>
        <family val="1"/>
      </rPr>
      <t>Tullius stepps out Oxon p 114.</t>
    </r>
    <r>
      <rPr>
        <i/>
        <sz val="10"/>
        <color theme="1"/>
        <rFont val="Times New Roman"/>
        <family val="1"/>
      </rPr>
      <t xml:space="preserve"> [See whole sequence pp. 108-114.] p. 109 Exit King </t>
    </r>
    <r>
      <rPr>
        <sz val="10"/>
        <color theme="1"/>
        <rFont val="Times New Roman"/>
        <family val="1"/>
      </rPr>
      <t>[to bed]</t>
    </r>
    <r>
      <rPr>
        <i/>
        <sz val="10"/>
        <color theme="1"/>
        <rFont val="Times New Roman"/>
        <family val="1"/>
      </rPr>
      <t xml:space="preserve">. p. 110 Ruff: </t>
    </r>
    <r>
      <rPr>
        <sz val="10"/>
        <color theme="1"/>
        <rFont val="Times New Roman"/>
        <family val="1"/>
      </rPr>
      <t>Lead to the chamber.</t>
    </r>
    <r>
      <rPr>
        <i/>
        <sz val="10"/>
        <color theme="1"/>
        <rFont val="Times New Roman"/>
        <family val="1"/>
      </rPr>
      <t xml:space="preserve"> Ex. y. Tull. Phy. &amp; Ruff. then a rich Bed is thrust out and they enter againe </t>
    </r>
    <r>
      <rPr>
        <sz val="10"/>
        <color theme="1"/>
        <rFont val="Times New Roman"/>
        <family val="1"/>
      </rPr>
      <t>[spiral move]</t>
    </r>
    <r>
      <rPr>
        <i/>
        <sz val="10"/>
        <color theme="1"/>
        <rFont val="Times New Roman"/>
        <family val="1"/>
      </rPr>
      <t xml:space="preserve">.  Ruff. </t>
    </r>
    <r>
      <rPr>
        <sz val="10"/>
        <color theme="1"/>
        <rFont val="Times New Roman"/>
        <family val="1"/>
      </rPr>
      <t>Auoyde the Chamber and put out yr Torche.</t>
    </r>
    <r>
      <rPr>
        <i/>
        <sz val="10"/>
        <color theme="1"/>
        <rFont val="Times New Roman"/>
        <family val="1"/>
      </rPr>
      <t xml:space="preserve"> Tulls puts out ye Torch and stepps behinde ye Arras. p. 111 </t>
    </r>
    <r>
      <rPr>
        <sz val="10"/>
        <color theme="1"/>
        <rFont val="Times New Roman"/>
        <family val="1"/>
      </rPr>
      <t>[Phy at bed, Tullius behind Arras, Ruff exits with Ladies and bolts door from offstage].</t>
    </r>
    <r>
      <rPr>
        <i/>
        <sz val="10"/>
        <color theme="1"/>
        <rFont val="Times New Roman"/>
        <family val="1"/>
      </rPr>
      <t xml:space="preserve"> Phy. </t>
    </r>
    <r>
      <rPr>
        <sz val="10"/>
        <color theme="1"/>
        <rFont val="Times New Roman"/>
        <family val="1"/>
      </rPr>
      <t>ha, the Dore lockt vp and bolted</t>
    </r>
    <r>
      <rPr>
        <i/>
        <sz val="10"/>
        <color theme="1"/>
        <rFont val="Times New Roman"/>
        <family val="1"/>
      </rPr>
      <t xml:space="preserve"> </t>
    </r>
    <r>
      <rPr>
        <sz val="10"/>
        <color theme="1"/>
        <rFont val="Times New Roman"/>
        <family val="1"/>
      </rPr>
      <t xml:space="preserve">[i.e. no exit via that door]. </t>
    </r>
    <r>
      <rPr>
        <i/>
        <sz val="10"/>
        <color theme="1"/>
        <rFont val="Times New Roman"/>
        <family val="1"/>
      </rPr>
      <t xml:space="preserve">Ente ye King </t>
    </r>
    <r>
      <rPr>
        <sz val="10"/>
        <color theme="1"/>
        <rFont val="Times New Roman"/>
        <family val="1"/>
      </rPr>
      <t>[Phy surprised, so entrance not via ‘lockt Dore’].</t>
    </r>
    <r>
      <rPr>
        <i/>
        <sz val="10"/>
        <color theme="1"/>
        <rFont val="Times New Roman"/>
        <family val="1"/>
      </rPr>
      <t xml:space="preserve"> pp. 112-113 </t>
    </r>
    <r>
      <rPr>
        <sz val="10"/>
        <color theme="1"/>
        <rFont val="Times New Roman"/>
        <family val="1"/>
      </rPr>
      <t>[King attempts to seduce Phy, Tullius makes 3 asides from behind arras].</t>
    </r>
    <r>
      <rPr>
        <i/>
        <sz val="10"/>
        <color theme="1"/>
        <rFont val="Times New Roman"/>
        <family val="1"/>
      </rPr>
      <t xml:space="preserve"> p. 114 Tullius stepps out </t>
    </r>
    <r>
      <rPr>
        <sz val="10"/>
        <color theme="1"/>
        <rFont val="Times New Roman"/>
        <family val="1"/>
      </rPr>
      <t>[from behind Arras].</t>
    </r>
  </si>
  <si>
    <t>anon., MS published Oxon 1970 for 1975, ProQuest https://www.proquest.com/books/faithful-friends-1970-1975/docview/2138579042/se- 2?accountid=14757</t>
  </si>
  <si>
    <t>Oxon p. 114 = ms p. 89</t>
  </si>
  <si>
    <t>Fletcher, n.d.</t>
  </si>
  <si>
    <t xml:space="preserve">Fletcher, n.d. </t>
  </si>
  <si>
    <t>Clorin is running a first aid centre in the forest, treats wounds in Cabin but also onstage.</t>
  </si>
  <si>
    <t xml:space="preserve"> Clorin’s ‘cabin’ with ‘canopy’ seems a standard discovery. But it does feature a large number of characters discovered there (4 in chairs, one standing).</t>
  </si>
  <si>
    <t>Curtain with split through which Queen in DZ sees onstage torture.</t>
  </si>
  <si>
    <t>Hemmings, 1653</t>
  </si>
  <si>
    <t>Drawes a Curtayne: to reveal a treasure (similar to caskets scene in Merchant of Venice). But it can be in one doorway, as other doorway is sufficient (Creditors enter from there). No issues.</t>
  </si>
  <si>
    <t>Field, Massinger, 1632</t>
  </si>
  <si>
    <r>
      <t>Drawes a Curtayne</t>
    </r>
    <r>
      <rPr>
        <sz val="10"/>
        <color theme="1"/>
        <rFont val="Times New Roman"/>
        <family val="1"/>
      </rPr>
      <t xml:space="preserve"> [he reveals treasure]</t>
    </r>
    <r>
      <rPr>
        <i/>
        <sz val="10"/>
        <color theme="1"/>
        <rFont val="Times New Roman"/>
        <family val="1"/>
      </rPr>
      <t xml:space="preserve"> E3v: </t>
    </r>
    <r>
      <rPr>
        <sz val="10"/>
        <color theme="1"/>
        <rFont val="Times New Roman"/>
        <family val="1"/>
      </rPr>
      <t>'great heape'</t>
    </r>
    <r>
      <rPr>
        <i/>
        <sz val="10"/>
        <color theme="1"/>
        <rFont val="Times New Roman"/>
        <family val="1"/>
      </rPr>
      <t xml:space="preserve"> </t>
    </r>
    <r>
      <rPr>
        <sz val="10"/>
        <color theme="1"/>
        <rFont val="Times New Roman"/>
        <family val="1"/>
      </rPr>
      <t>[of gold, jewels].</t>
    </r>
    <r>
      <rPr>
        <i/>
        <sz val="10"/>
        <color theme="1"/>
        <rFont val="Times New Roman"/>
        <family val="1"/>
      </rPr>
      <t xml:space="preserve"> </t>
    </r>
  </si>
  <si>
    <t>Sharpham, 1610</t>
  </si>
  <si>
    <t>At end of play, climactic sequence with all sorts of comings and goings and processions and ascensions. Dealing with a ‘discovery’ of two characters the least of the logistical problems presented by this play.</t>
  </si>
  <si>
    <t>Fletcher Works, 1647</t>
  </si>
  <si>
    <t xml:space="preserve">Fletcher Works, 1647 </t>
  </si>
  <si>
    <t>Greene, 1594</t>
  </si>
  <si>
    <r>
      <rPr>
        <sz val="10"/>
        <color theme="1"/>
        <rFont val="Times New Roman"/>
        <family val="1"/>
      </rPr>
      <t>Cambridge' text has, after the Prologue, an Induction:</t>
    </r>
    <r>
      <rPr>
        <i/>
        <sz val="10"/>
        <color theme="1"/>
        <rFont val="Times New Roman"/>
        <family val="1"/>
      </rPr>
      <t xml:space="preserve"> Ignatius Loyola appearing. Error at his feete asleepe. </t>
    </r>
    <r>
      <rPr>
        <sz val="10"/>
        <color theme="1"/>
        <rFont val="Times New Roman"/>
        <family val="1"/>
      </rPr>
      <t>i.e. 2 characters discovered. Then implied processional entrance from 2 doors of the chess characters (explicit in Huntingdon). At end of Induction Ignatius and Error cleared, play begins with 2 Pawnes entering, one at each door:</t>
    </r>
    <r>
      <rPr>
        <i/>
        <sz val="10"/>
        <color theme="1"/>
        <rFont val="Times New Roman"/>
        <family val="1"/>
      </rPr>
      <t xml:space="preserve"> Enter from the Black-House, the Black Queene's Pawne. From the White-House, the White Queene's Pawne. </t>
    </r>
    <r>
      <rPr>
        <sz val="10"/>
        <color theme="1"/>
        <rFont val="Times New Roman"/>
        <family val="1"/>
      </rPr>
      <t>(B2v)</t>
    </r>
  </si>
  <si>
    <r>
      <rPr>
        <sz val="10"/>
        <color theme="1"/>
        <rFont val="Times New Roman"/>
        <family val="1"/>
      </rPr>
      <t>Huntingdon' text has:</t>
    </r>
    <r>
      <rPr>
        <i/>
        <sz val="10"/>
        <color theme="1"/>
        <rFont val="Times New Roman"/>
        <family val="1"/>
      </rPr>
      <t xml:space="preserve"> Enter Ignatius (discovering Errour sleeping)</t>
    </r>
    <r>
      <rPr>
        <sz val="10"/>
        <color theme="1"/>
        <rFont val="Times New Roman"/>
        <family val="1"/>
      </rPr>
      <t xml:space="preserve"> i.e. one character discovered. Then explicit processional entrance from two doors of chess pieces. Must exit again, and at end of Induction Ignatius and Error cleared, play begins with 2 Pawnes entering, one at each door:</t>
    </r>
    <r>
      <rPr>
        <i/>
        <sz val="10"/>
        <color theme="1"/>
        <rFont val="Times New Roman"/>
        <family val="1"/>
      </rPr>
      <t xml:space="preserve"> Enter from the Black-House, the Black Queene's Pawne. From the White-House, the White Queene's Pawne. </t>
    </r>
    <r>
      <rPr>
        <sz val="10"/>
        <color theme="1"/>
        <rFont val="Times New Roman"/>
        <family val="1"/>
      </rPr>
      <t>(B2v)</t>
    </r>
  </si>
  <si>
    <t>Middleton, 1625</t>
  </si>
  <si>
    <t>Middleton, n.d.</t>
  </si>
  <si>
    <t>The ‘images’ are human figures that dance? ‘standing on each side’ says Cambridge text, so maybe 4 of them? Tapers etc. mean all must be set from backstage. The altar is identified with Black house, as Black pieces welcome Whites; can be in the relevant doorway. Images dance around it, coming out onto stage I think. Then all exit via that doorway (altar needs to be struck). Then split entrance for next scene: Enter White Q. p. and the Blacke B. p. the Iesuit in his reverend Habit meeting them. (I3r Cambridge) Cambridge thinks there are 3 characters, but only two engage in dialogue. Instead Huntingdon H3v has 2, not 3, characters: Enter severally Wh. Queenes Pawne and the Blacke Bishops Pawne in his reverend habit. And this seems to be correct. White Q.p. has 3 lines of dialogue before ‘seeing’ Jesuit (can delay his entrance for altar clearing).</t>
  </si>
  <si>
    <t>Cooke, 1614</t>
  </si>
  <si>
    <t>Middleton, 1668</t>
  </si>
  <si>
    <t>Haughton, n.d.</t>
  </si>
  <si>
    <r>
      <t xml:space="preserve">Massinger, </t>
    </r>
    <r>
      <rPr>
        <i/>
        <sz val="8"/>
        <color theme="1"/>
        <rFont val="Times New Roman"/>
        <family val="1"/>
      </rPr>
      <t>Three New Playes,</t>
    </r>
    <r>
      <rPr>
        <sz val="8"/>
        <color theme="1"/>
        <rFont val="Times New Roman"/>
        <family val="1"/>
      </rPr>
      <t>1655</t>
    </r>
  </si>
  <si>
    <t>SCARF</t>
  </si>
  <si>
    <t xml:space="preserve">Fortune discovered, in her hand a round Ball full of Lots; then enters Hengist and Horsus, with others; they draw Lots, and having opened them, all depart, save Hengist and Horsus, wwho kneel [B2r] and embrace; then enter Roxena, seeming to take leave of Hengist in great passion, but more especially and warily of Horsus, her lover; she departs one way, Hengist and Horsus another.' </t>
  </si>
  <si>
    <t>E3v  2.4.493</t>
  </si>
  <si>
    <t>Chettle, 1631</t>
  </si>
  <si>
    <r>
      <rPr>
        <sz val="10"/>
        <color theme="1"/>
        <rFont val="Times New Roman"/>
        <family val="1"/>
      </rPr>
      <t>B1r:</t>
    </r>
    <r>
      <rPr>
        <i/>
        <sz val="10"/>
        <color theme="1"/>
        <rFont val="Times New Roman"/>
        <family val="1"/>
      </rPr>
      <t xml:space="preserve"> Strikes ope a curtaine where appeares a body. Thunder and lightning.'</t>
    </r>
    <r>
      <rPr>
        <sz val="10"/>
        <color theme="1"/>
        <rFont val="Times New Roman"/>
        <family val="1"/>
      </rPr>
      <t>The dead remembrance of my living father.' B3v: 'Behold a father hang'd up by his sonne.'</t>
    </r>
  </si>
  <si>
    <t>Come image of bare death, ioyne side, to side, /With my long iniur'd fathers naked bones'</t>
  </si>
  <si>
    <t>I1r: 'Two leane porters starv'd for lacke of meat'. I2v: 'Nah, looke you heere, do you see these poore starv'd ghosts; can you tell whose they be?</t>
  </si>
  <si>
    <t>Looke with thy blood-shed eyes on these bare bones'</t>
  </si>
  <si>
    <r>
      <t>L1r:</t>
    </r>
    <r>
      <rPr>
        <i/>
        <sz val="10"/>
        <color theme="1"/>
        <rFont val="Times New Roman"/>
        <family val="1"/>
      </rPr>
      <t xml:space="preserve"> Sax.</t>
    </r>
    <r>
      <rPr>
        <sz val="10"/>
        <color theme="1"/>
        <rFont val="Times New Roman"/>
        <family val="1"/>
      </rPr>
      <t xml:space="preserve"> Come set his body like a scarcrow. L1v: </t>
    </r>
    <r>
      <rPr>
        <i/>
        <sz val="10"/>
        <color theme="1"/>
        <rFont val="Times New Roman"/>
        <family val="1"/>
      </rPr>
      <t>Hoff.</t>
    </r>
    <r>
      <rPr>
        <sz val="10"/>
        <color theme="1"/>
        <rFont val="Times New Roman"/>
        <family val="1"/>
      </rPr>
      <t xml:space="preserve"> Who stands here? What's that? Lorriques pale ghost?</t>
    </r>
  </si>
  <si>
    <t>Enter Ferdinand and Sarlois, open a curtaine: kneele Saxony, the Hermet and Mathias: tapers burning.</t>
  </si>
  <si>
    <t>Bed drawne out onto stage, canopy opened to reveal Rousard dying. Sebastian added to bed, Doctor arrives from elsewhere, treats both on bed. D’amville and Doctor exit one way, bed drawn in the other.</t>
  </si>
  <si>
    <t>Hoffman type B: a different sort of discovery: Lorrique's ghost in cave</t>
  </si>
  <si>
    <t>Hoffman type C: a different sort of discovery: tomb</t>
  </si>
  <si>
    <t>Hoffman type A: skeleton tree discoveries 1 and possibly 2 in series of 6</t>
  </si>
  <si>
    <t>Hoffman type A: skeleton tree discovery 3 in series of 6</t>
  </si>
  <si>
    <t>Hoffman type A: skeleton tree discovery 4 and possibly 5 in series of 6</t>
  </si>
  <si>
    <t>Hoffman type A: skeleton tree discovery 6 in series of 6</t>
  </si>
  <si>
    <t>Dekker Middleton, 1605</t>
  </si>
  <si>
    <t>Preceded by a split exit of two single characters, so no serious congestion issues. Again, this could be a discovery or alternatively they enter with shop wares that they set out in the doorway. Fustigo then enters from the other door. Then long scene with comings and goings, some into the shop.</t>
  </si>
  <si>
    <t xml:space="preserve"> This is preceded by exits of 3 characters: all of whom exit outwards (very explicit dialogue prompts to that effect): Fust towards tavern, others to do his bidding before meeting him there. Their exits are staggered to suggest an offstage fork in the road. Set out of shop as in previous; then characters enter from shop/house (George), and Candido enters from elsewhere, goes in and then returns from the shop after a costume change. No congestion issues.</t>
  </si>
  <si>
    <t>Not signalled as a discovery, but it is without doubt. Juliet figure Infelica awakes from drug-induced coma. At end she is sent 'in' (so has been out on stage?), followed by servants, to prepare to go to Bergamo.</t>
  </si>
  <si>
    <t>Simple, no problem. Clear inwards (madhouse) and outwards (Duke and party arrive).</t>
  </si>
  <si>
    <t xml:space="preserve">This creates no logistical issues around entrance points, as the discovery occurs at the trapdoor. In a church, Anselmo visits ‘tombe’ of his beloved. [NB: the change of location is effected by the dialogue of the onstage character, rather than having him exit and return to a new location (cf PSP examples 2 Maiden’s Tragedy), as Anselmo simply specifies the church and ‘hollow’ of vault.] Dessen and Thomson p. 242 say that ‘vault’ refers to ‘the trapdoor and the space under the main platform’, so it seems the ‘tombe’ is beneath the trapdoor, which Anselmo opens to reveal the unlidded casket of Mistris Arthur. She then sits up and subsequently leaves with him. Only one access point needed, but this is moot if it is the trapdoor rather than one doorway that signifies the tomb. </t>
  </si>
  <si>
    <t>Dekker 1630</t>
  </si>
  <si>
    <t xml:space="preserve">Enter at one doore Lodouico and Carolo; at another Bots, and Mistris Horsleach; Candido and his wife appeare in the Shop. </t>
  </si>
  <si>
    <t>Shakespeare, 1608, Arden</t>
  </si>
  <si>
    <r>
      <t>Prince: '</t>
    </r>
    <r>
      <rPr>
        <sz val="10"/>
        <color theme="1"/>
        <rFont val="Times New Roman"/>
        <family val="1"/>
      </rPr>
      <t xml:space="preserve">Go hide thee behind the Arras, the rest walk up above.' </t>
    </r>
    <r>
      <rPr>
        <i/>
        <sz val="10"/>
        <color theme="1"/>
        <rFont val="Times New Roman"/>
        <family val="1"/>
      </rPr>
      <t>Peto:</t>
    </r>
    <r>
      <rPr>
        <sz val="10"/>
        <color theme="1"/>
        <rFont val="Times New Roman"/>
        <family val="1"/>
      </rPr>
      <t xml:space="preserve"> Falstaffe? fast asleepe behind the Arras, and snorting like a Horse.  </t>
    </r>
    <r>
      <rPr>
        <i/>
        <sz val="10"/>
        <color theme="1"/>
        <rFont val="Times New Roman"/>
        <family val="1"/>
      </rPr>
      <t xml:space="preserve">He searchet his pockets, and findeth certaine papers.  </t>
    </r>
  </si>
  <si>
    <t>Heywood, 1602</t>
  </si>
  <si>
    <r>
      <t>Mistresse Arthur in the Tombe.</t>
    </r>
    <r>
      <rPr>
        <sz val="10"/>
        <color theme="1"/>
        <rFont val="Times New Roman"/>
        <family val="1"/>
      </rPr>
      <t xml:space="preserve"> [at trapdoor, not DZ: Anselmo</t>
    </r>
    <r>
      <rPr>
        <i/>
        <sz val="10"/>
        <color theme="1"/>
        <rFont val="Times New Roman"/>
        <family val="1"/>
      </rPr>
      <t xml:space="preserve"> </t>
    </r>
    <r>
      <rPr>
        <sz val="10"/>
        <color theme="1"/>
        <rFont val="Times New Roman"/>
        <family val="1"/>
      </rPr>
      <t>to</t>
    </r>
    <r>
      <rPr>
        <i/>
        <sz val="10"/>
        <color theme="1"/>
        <rFont val="Times New Roman"/>
        <family val="1"/>
      </rPr>
      <t xml:space="preserve"> </t>
    </r>
    <r>
      <rPr>
        <sz val="10"/>
        <color theme="1"/>
        <rFont val="Times New Roman"/>
        <family val="1"/>
      </rPr>
      <t>churchyard, opens vault, finds coffin.]</t>
    </r>
    <r>
      <rPr>
        <i/>
        <sz val="10"/>
        <color theme="1"/>
        <rFont val="Times New Roman"/>
        <family val="1"/>
      </rPr>
      <t xml:space="preserve"> Ans: </t>
    </r>
    <r>
      <rPr>
        <sz val="10"/>
        <color theme="1"/>
        <rFont val="Times New Roman"/>
        <family val="1"/>
      </rPr>
      <t xml:space="preserve">This the Church, this hollow is the Vault,/ Where the dead bodie of my Saint remaines,/And this the Coffin that inshrines her bodie. </t>
    </r>
  </si>
  <si>
    <t>Through</t>
  </si>
  <si>
    <t>Trapdoor, not door</t>
  </si>
  <si>
    <t>Shop in DZ activated AFTER 2 entries at doors.</t>
  </si>
  <si>
    <t>Next scene should be discovery, dealt with differently due to congestion.</t>
  </si>
  <si>
    <t>Use of central CS for inanimate objects.</t>
  </si>
  <si>
    <t xml:space="preserve"> Possible with just two openings if we accept chair moved onstage for binding, which neutralises DZ (so entrance points 1+previous DZ) for Severino to exit and return to and from the house beyond the DZ. Also features a spiral move in lead-up to discovery.</t>
  </si>
  <si>
    <t>Serial arrivals.</t>
  </si>
  <si>
    <t>Franke Spendall comes out of the shop onto the stage, then serial entrances from other door (‘after him’: Ballance, Longfield and Geraldine, Wench.  M Ballance ‘walking ouer the stage’ might suggest but does not require 2 entrance points; he seems to merely greet Spendall and then disappears from the scene. Just for local colour and to name ‘Franke’ (Spendall). Note that Longfield and Geraldine do not use the ‘Well met’ salutation, instead they enter mid-conversation: Long. And you sir, what businesse drawes you towards this end o’th towne? Wench then enters from other door, offering wares to Gartred in the shop; Longford subsequently shown into the shop by Spendall, (to give Geraldine time to woo Gartred) and then they come back out; Longford and Geraldine exit. Subsequently Sir Lionell (the shop’s owner, now knighted and handing over shop/house to Franke for management) arrives from Whitehall; at end of scene he invites Franke into shop/house for dinner.</t>
  </si>
  <si>
    <t>DZ above, with curtain ('cloud')</t>
  </si>
  <si>
    <t xml:space="preserve">Two characters sitting in DZ. No issues.   </t>
  </si>
  <si>
    <t>Study as offstage location rather than discovery scene</t>
  </si>
  <si>
    <t>Day, date illegible (LT 1608)</t>
  </si>
  <si>
    <t>Dialogue suggests Flo. enters DZ. More importantly, Boy exits into DZ to prepare discovery, then re-enters through DZ to effect discovery from onstage.</t>
  </si>
  <si>
    <t>Dekker, 1612</t>
  </si>
  <si>
    <t xml:space="preserve"> Spirits from under stage, then 3 characters enter [at one door] and discover 4 characters ‘standing in their torments’ [at the other]. No issues.</t>
  </si>
  <si>
    <r>
      <t xml:space="preserve">E3r Exeunt for the Princesse, Phillip behind the arras. E3v Behind the arras </t>
    </r>
    <r>
      <rPr>
        <sz val="10"/>
        <color theme="1"/>
        <rFont val="Times New Roman"/>
        <family val="1"/>
      </rPr>
      <t>[aside]</t>
    </r>
    <r>
      <rPr>
        <i/>
        <sz val="10"/>
        <color theme="1"/>
        <rFont val="Times New Roman"/>
        <family val="1"/>
      </rPr>
      <t>. E4r Enter Phillip.</t>
    </r>
  </si>
  <si>
    <t>Heywood, 1633</t>
  </si>
  <si>
    <t>Shop scene, 2 customers to it. No issues.</t>
  </si>
  <si>
    <t>Shirley, 1652</t>
  </si>
  <si>
    <t>Nuns discovered singing, then come out onto stage. No issues.</t>
  </si>
  <si>
    <t xml:space="preserve">Marston, Barkstead  Machin, 1616 </t>
  </si>
  <si>
    <t>Countess must subsequently come out onto the stage proper to deliver direct address to women in audience, and then for the kiss and wooing etc. No exit marked for her, but obvious from dialogue of those who remain onstage that she and Roberto exit inwards to consummate the kiss. This occurs well before door is needed again for split processional entrance that involves one door/other door wedding processions.</t>
  </si>
  <si>
    <t>Neutralisation</t>
  </si>
  <si>
    <t xml:space="preserve">Heywood, 1632 </t>
  </si>
  <si>
    <t xml:space="preserve">Marked congestion at end of scene as Achilles and Mermidons go to join battle, then Troilus and Thersites challenge each other (separate doors I assume). But minimal anyway and preceded by alarum. </t>
  </si>
  <si>
    <t>No congestion (previous exit is Aeneas off to Rome...). Altar plus 5 characters. One other entrance point needed for Greeks to enter and slay.</t>
  </si>
  <si>
    <t>TROJAN HORSE</t>
  </si>
  <si>
    <t>Fletcher, 1669</t>
  </si>
  <si>
    <t>Randolph, 1634</t>
  </si>
  <si>
    <t>K4r</t>
  </si>
  <si>
    <t>Marlowe, 1633</t>
  </si>
  <si>
    <t xml:space="preserve">Enter Barabas in his Counting-house, with heapes of gold before him. </t>
  </si>
  <si>
    <t>Dialogue prompt to exit DZ and close door (comes onstage to check wind direction before first of 3 serial visitors). Merchant enters, but Barabas has already signalled his arrival and presumably left the counting house. Then another Merchant, then 3 Jews. No issues.</t>
  </si>
  <si>
    <t xml:space="preserve">A charge, the cable cut, A cauldron discovered. </t>
  </si>
  <si>
    <t>K1v has the details of Barabas's booby trap. He is in the gallery above one of the doors, scene with Governor (onstage) features his refusal to accept his fee till the deed is done (logistics of getting purse up to him?). He falls through trap into cauldron set in doorway, as (presumably) curtain drawn back from offstage to reveal it. Exit of onstage characters at end of play is prompted by Governor's 'March away': through outwards door, so cauldron can still be visible to end.</t>
  </si>
  <si>
    <t>Opens the Cave...Opens the Cav. Writes, and reaches it to him on the end of his Lance, and then Io. and the Capt. comes out.</t>
  </si>
  <si>
    <t>Hemings, 1662</t>
  </si>
  <si>
    <t xml:space="preserve">He opens the Scene; the Beggars are discovered in their postures; then they issue forth; </t>
  </si>
  <si>
    <t>Tableau, set piece. How many beggars? Four especiall Beggars. Scribble, their Poet. Divers other Beggars. They come out onto stage immediately. No issues.</t>
  </si>
  <si>
    <t>Brome, 1652</t>
  </si>
  <si>
    <t xml:space="preserve">  No issues.</t>
  </si>
  <si>
    <t>Davenport, 1662</t>
  </si>
  <si>
    <t>LT D2v = C3r</t>
  </si>
  <si>
    <t>Previous exit split, so slight congestion with SH setting chairs. Chair of state could be discovered in central Concealment Space, other chairs and tables would need to be set onstage from either door; entrances of Guard from both doors? Then King etc in procession.</t>
  </si>
  <si>
    <t>Fletcher, Field, Massinger, 1647</t>
  </si>
  <si>
    <t>Burnell, 1641</t>
  </si>
  <si>
    <r>
      <rPr>
        <sz val="10"/>
        <color theme="1"/>
        <rFont val="Times New Roman"/>
        <family val="1"/>
      </rPr>
      <t>D1r</t>
    </r>
    <r>
      <rPr>
        <i/>
        <sz val="10"/>
        <color theme="1"/>
        <rFont val="Times New Roman"/>
        <family val="1"/>
      </rPr>
      <t xml:space="preserve"> Enter Inguar in the middle. </t>
    </r>
    <r>
      <rPr>
        <sz val="10"/>
        <color theme="1"/>
        <rFont val="Times New Roman"/>
        <family val="1"/>
      </rPr>
      <t>D2v</t>
    </r>
    <r>
      <rPr>
        <i/>
        <sz val="10"/>
        <color theme="1"/>
        <rFont val="Times New Roman"/>
        <family val="1"/>
      </rPr>
      <t xml:space="preserve"> Reyner is discover'd on a Couch, and a gentleman with him.</t>
    </r>
  </si>
  <si>
    <t>Day, 1608</t>
  </si>
  <si>
    <t>The onstage characters draw back the curtain in front of the central concealment space (he has previously entered concealment from onstage). Then the other characters who have approached the DZ treat Lurdo as a statue of Vulcan. Great fun. Different from Polymetes in his study, which must be set from backstage</t>
  </si>
  <si>
    <r>
      <t xml:space="preserve">Discover Lurdo behind the Arras. </t>
    </r>
    <r>
      <rPr>
        <sz val="10"/>
        <color theme="1"/>
        <rFont val="Times New Roman"/>
        <family val="1"/>
      </rPr>
      <t xml:space="preserve">[Misformatted, should be in italics.] </t>
    </r>
  </si>
  <si>
    <t>No issues. Countess comes on stage to speak with Horatio when other 3 exit.</t>
  </si>
  <si>
    <t xml:space="preserve">Enter Countesse, three or foure yonng Gentlewomen, sowing by an houre-glasse. </t>
  </si>
  <si>
    <t xml:space="preserve">Neutralisation </t>
  </si>
  <si>
    <r>
      <t xml:space="preserve"> Du. </t>
    </r>
    <r>
      <rPr>
        <sz val="10"/>
        <color theme="1"/>
        <rFont val="Times New Roman"/>
        <family val="1"/>
      </rPr>
      <t>Tis passing strange. But may wee without danger go neere his study</t>
    </r>
    <r>
      <rPr>
        <i/>
        <sz val="10"/>
        <color theme="1"/>
        <rFont val="Times New Roman"/>
        <family val="1"/>
      </rPr>
      <t xml:space="preserve">? Iu. </t>
    </r>
    <r>
      <rPr>
        <sz val="10"/>
        <color theme="1"/>
        <rFont val="Times New Roman"/>
        <family val="1"/>
      </rPr>
      <t>At your honours pleasure.</t>
    </r>
    <r>
      <rPr>
        <i/>
        <sz val="10"/>
        <color theme="1"/>
        <rFont val="Times New Roman"/>
        <family val="1"/>
      </rPr>
      <t xml:space="preserve"> Discover Polymetes in his study. Iu. </t>
    </r>
    <r>
      <rPr>
        <sz val="10"/>
        <color theme="1"/>
        <rFont val="Times New Roman"/>
        <family val="1"/>
      </rPr>
      <t>See where a sits. Be Patient and observe.</t>
    </r>
    <r>
      <rPr>
        <i/>
        <sz val="10"/>
        <color theme="1"/>
        <rFont val="Times New Roman"/>
        <family val="1"/>
      </rPr>
      <t xml:space="preserve"> </t>
    </r>
    <r>
      <rPr>
        <sz val="10"/>
        <color theme="1"/>
        <rFont val="Times New Roman"/>
        <family val="1"/>
      </rPr>
      <t xml:space="preserve">(G1v) </t>
    </r>
    <r>
      <rPr>
        <i/>
        <sz val="10"/>
        <color theme="1"/>
        <rFont val="Times New Roman"/>
        <family val="1"/>
      </rPr>
      <t xml:space="preserve">Duke: </t>
    </r>
    <r>
      <rPr>
        <sz val="10"/>
        <color theme="1"/>
        <rFont val="Times New Roman"/>
        <family val="1"/>
      </rPr>
      <t>Lets breake him off...</t>
    </r>
    <r>
      <rPr>
        <i/>
        <sz val="10"/>
        <color theme="1"/>
        <rFont val="Times New Roman"/>
        <family val="1"/>
      </rPr>
      <t xml:space="preserve"> Pol. </t>
    </r>
    <r>
      <rPr>
        <sz val="10"/>
        <color theme="1"/>
        <rFont val="Times New Roman"/>
        <family val="1"/>
      </rPr>
      <t>Discourteous Iulio, give my studdie leave. (G2r)</t>
    </r>
    <r>
      <rPr>
        <i/>
        <sz val="10"/>
        <color theme="1"/>
        <rFont val="Times New Roman"/>
        <family val="1"/>
      </rPr>
      <t xml:space="preserve"> </t>
    </r>
  </si>
  <si>
    <t>Duke Farnese has returned, welcomed by Ioculo (F4r) and then Iulio (G1r); so some use of both doors prior – but 30 lines at least before discovery. Polymetes discourses on astrology, then Duke decides to interrupt 'Lets breake him off.' And Iulio addresses Polymetes and presumably enters the study, because: Pol. Discourteous Iulio, give my studdie leave. (G2r) Probably a cue for coming out onto stage for rest of long scene. Use of inwards door as study not a problem: two previous references to ‘study’ prepare for the neutralisation and redefinition of the door from its previous entrance uses.</t>
  </si>
  <si>
    <r>
      <t xml:space="preserve">Page. </t>
    </r>
    <r>
      <rPr>
        <sz val="10"/>
        <color theme="1"/>
        <rFont val="Times New Roman"/>
        <family val="1"/>
      </rPr>
      <t>But heere's the tombe.</t>
    </r>
  </si>
  <si>
    <t>Polymetes in his study.</t>
  </si>
  <si>
    <t>Comes onto, or extrudes study onto, stage, as he then interacts with 2 characters who arrive subsequently (from Turkey), and with onstage characters. 2 apparitions appear from within study: 'through'</t>
  </si>
  <si>
    <t>Countesse in the Tombe"</t>
  </si>
  <si>
    <t>No issues.</t>
  </si>
  <si>
    <t>Lodge and Greene, 1594</t>
  </si>
  <si>
    <t xml:space="preserve">Remilia's hiding and discovery as a burnt crisp at one door; Rami and Magi etc. to and from other door. Remilia's burnt body is borne out. Spectacular, featuring Osea on a throne lowered: B1v. Other feature is the arbour C2v: upstage centre? Where do the Magi raise the arbour from the ground? Trap? If centre stage sightline problem for the discovery. </t>
  </si>
  <si>
    <t>He drawes the Curtaines and findes her stroken with thunder, blacke. C2v. Enters brought in by and Angell Oseas the Prophet, and set downe over the Stage in a Throne.B1v</t>
  </si>
  <si>
    <t>Berkeley, 1638</t>
  </si>
  <si>
    <t>The Tombe discovered. Enter Lysicles, and a Page, with a Torch.(C1v). Enter Lysicles, kneeles to the Tombe, and then speakes.(D1r)</t>
  </si>
  <si>
    <t>Discovery of Tomb and entrance of Lysicles and Page possibly misplaced, should be at D1r. Scene between Ergasto and Cleon makes no mention of tomb, only after they exit does Lysicles approach the tomb, then exits. Ladies enter, joined by Ergasto and Cleon, as they foreshadow in their previous scene. No issues.</t>
  </si>
  <si>
    <t>Enter Cartesmunda, and discovereth Canutus asleep.</t>
  </si>
  <si>
    <t>Cartesmunda enters chamber DZ, love scene with King. No issues.</t>
  </si>
  <si>
    <t>Brewer, 1655</t>
  </si>
  <si>
    <t xml:space="preserve">Enter Fiormonda, and Roseilli discovered. </t>
  </si>
  <si>
    <t>Heywood, 1634. Raymond C Shady, Thesis U Toronto 1975; NLC theses on microfiche</t>
  </si>
  <si>
    <t>central arbour: cf Spanish Tragedy</t>
  </si>
  <si>
    <t>Cupid discovered sleeping on a bed...Psyche accidentally spills oil from her lamp on Cupid.</t>
  </si>
  <si>
    <t>Enter Biancha, her haire about her eares, in her night mantle, she drawes a Curtaine, where Fernando is discovered in bed, sleeping, she sets downe the Candle before the bed, and goes to the Bed side.</t>
  </si>
  <si>
    <t>The F1v discovery is preceded by a chess game sequence that begins at E3v. The chess table is set by Colona, who ‘placeth the lights upon a Table, and sets downe a Chesse-board’. Fernando’s attempted seduction is then watched by D'avolos, and Fernando and Biancha then exit separately. D’avolos then has a ten-line monologue that serves to separate the exit of Biancha and subsequent re-entrance of Fiormonda. She talks to D'avolos and they exit inwards. Chess set struck (?), Fernando set in DZ, and Biancha re-enters from other door (so new location). She draws the curtain from onstage, and the whole long scene must then be in/on the bed. Split exits at end (discovery curtain closed), no significant congestion with next scene.</t>
  </si>
  <si>
    <t>Bedroom scene</t>
  </si>
  <si>
    <t>Character watching above: sightlines</t>
  </si>
  <si>
    <t xml:space="preserve">Enter above, Fioramunda. A Curtaine drawne, below are discovered Biancha in her night attire, leaning on a Cushion at Table, holding Fernando by the hand. </t>
  </si>
  <si>
    <t>Both in DZ, opened from offstage (curtain, most likely)</t>
  </si>
  <si>
    <t>Discuss in article</t>
  </si>
  <si>
    <t xml:space="preserve">Love’s Sacrifice </t>
  </si>
  <si>
    <t>A character in the gallery witnesses and comments on the action in the DZ: Enter above, Fiormonda. The discovery is effected by offstage drawing back of curtain. Biancha and Fernando probably stay there for the whole scene (the repeated kissing is framed as a half-seen titillation) until the Duke arrives (I4v). At this point the action moves onto the stage as the Duke commands: ‘Woman, stand forth before me.’ The most interesting element is the witness above, who comments on what is happening in the DZ. Fioramunda's lines (‘Treason to wedlocke’, ‘Ignoble strumpet’) have clear aural cues – but should there not also be a believable sightline for her to see into the DZ? Angled TH wall?  D1v also has multiple characters 'above': the Duke interacts with Maurizio who is onstage. An angled, rather than straight frons scenae would give more believable sightlines.</t>
  </si>
  <si>
    <t>L1v: A sad sound of soft musicke. The Tombe is discouered.</t>
  </si>
  <si>
    <t>Fletcher, Massinger,  1623</t>
  </si>
  <si>
    <t>Through shop</t>
  </si>
  <si>
    <t>Caliste sitting behind a Curtaine</t>
  </si>
  <si>
    <t>Off-duty courtiers (‘taking tobacco’) enter, then Eleazar opens DZ from offstage (curtain). Arrivals all from outwards; Queen enters DZ (kissing sequence) but then the two must come onstage for long scene. Threat of entrances from outwards makes Eleazar send Queen and Pages away via secret passage (‘You know your old walk under ground, away’) and ‘shuts them in’ (closes door, not just curtain). So second entrance point needed, but it is logically the DZ doorway.</t>
  </si>
  <si>
    <t>Dekker, Day, Haughton? 1657</t>
  </si>
  <si>
    <t>Brome, Five New Playes, 1653</t>
  </si>
  <si>
    <t>Notable for change of location to shop effected by direct address speech as Spendlesse ends scene with Lady etc. and ‘transitions’ to outside the discovered shop.</t>
  </si>
  <si>
    <t>Direct address effects change of location</t>
  </si>
  <si>
    <t>Middleton, 1608</t>
  </si>
  <si>
    <t>Curtains drawn back to reveal cloth. Folly-w possibly enters DZ while others converse, but all unspecified.</t>
  </si>
  <si>
    <t>Bed scene, second exit-entrance point is via DZ: Mistress Harebrain in DZ with M. Penitent (E2r) while Courtesan has imagined conversation with her for the benefit of her overhearing husband onstage. She the emerges from DZ (E3r) with M. Penitent.</t>
  </si>
  <si>
    <t xml:space="preserve">F1v As for B1r, crowded DZ with another King in his bed attended by 2 Physicians and 3 Lords. Physicians leave King to confer, with dialogue: ‘draw round the Curtaines’. They must come onto stage to do so – they are later called back. </t>
  </si>
  <si>
    <t>Apothecary’s Study. Visited by a long series of customers. He has one of them hide behind hangings while others dealt with. This the second use of hangings in this section of play: see previous scene with hangings and above.</t>
  </si>
  <si>
    <t>Hangings as concealment space</t>
  </si>
  <si>
    <t>Fletcher, Rowley, B&amp;F Works 1647</t>
  </si>
  <si>
    <t>Shirley, 1639</t>
  </si>
  <si>
    <t>Shirley, 1638</t>
  </si>
  <si>
    <t>Marlowe, n.d.</t>
  </si>
  <si>
    <r>
      <t xml:space="preserve">Retes. </t>
    </r>
    <r>
      <rPr>
        <sz val="10"/>
        <color theme="1"/>
        <rFont val="Times New Roman"/>
        <family val="1"/>
      </rPr>
      <t>But look my Lord, ther's some in the Admirals house.</t>
    </r>
    <r>
      <rPr>
        <i/>
        <sz val="10"/>
        <color theme="1"/>
        <rFont val="Times New Roman"/>
        <family val="1"/>
      </rPr>
      <t xml:space="preserve"> Enter into the Admirals house, and he in his bed....Guise. </t>
    </r>
    <r>
      <rPr>
        <sz val="10"/>
        <color theme="1"/>
        <rFont val="Times New Roman"/>
        <family val="1"/>
      </rPr>
      <t>Then throw him down.</t>
    </r>
  </si>
  <si>
    <t>Crowded DZ</t>
  </si>
  <si>
    <t>Change of location mid-scene via dialogue prompt.</t>
  </si>
  <si>
    <t>Admiral in bed. No issues.</t>
  </si>
  <si>
    <t>Onstage characters look to Admiral's house. Perhaps looking up to gallery, as Guise subsequently calls for the Admiral's body to be thrown down.</t>
  </si>
  <si>
    <t>DZ in gallery, not relevant to traffic issues.</t>
  </si>
  <si>
    <t>Spatial flexibility in this action-packed section of the play.</t>
  </si>
  <si>
    <t>Ramus 'sitting at his book'. Rapid change from prior location, but this section of the play is replete with rapid and very flexible changes of location: see in particular B4r, where movement from Ramus’s study to new location is effected ‘in reverse’: Anioy tells Guise to ‘stay heer’, and once Anioy is ‘in’ to ‘follow hard’ – but to effect this it is Guise who exits  and Anioy stays in same space (but now in a new location) – and then Guise re-enters (to the new location) as per instructions.</t>
  </si>
  <si>
    <t>Draw the curtaines.</t>
  </si>
  <si>
    <t>FROM, BRINGS?</t>
  </si>
  <si>
    <t>Anon, 1608</t>
  </si>
  <si>
    <t>Fletcher, 1639</t>
  </si>
  <si>
    <t>Thomas then enters the DZ and touches the sleeping Moor. There are five lines or so between entrance of Mary and Doll (logically from inwards) and the discovery. Not a problem to set bed after their entrance. Bed explicitly drawn in by maids at end L2r: Ma. Draw in the bed Maides, And see it made againe; put fresh sheetes on too</t>
  </si>
  <si>
    <r>
      <t xml:space="preserve">a bed discovered with a black More in it...Ma. </t>
    </r>
    <r>
      <rPr>
        <sz val="10"/>
        <color theme="1"/>
        <rFont val="Times New Roman"/>
        <family val="1"/>
      </rPr>
      <t>Draw in the bed Maides, And see it made againe; put fresh sheetes on too</t>
    </r>
  </si>
  <si>
    <t xml:space="preserve"> Spiral move before, and 4 lines to set bed. Explicit prompt to draw in bed at end.</t>
  </si>
  <si>
    <t>Davenant Workes, 16735\</t>
  </si>
  <si>
    <t>Dash is onstage, opens curtain from there (see Trifle: O are ye come?'Tis well, I was about to ring for you.) Trifle must come out of study, as he conducts a long scene with various characters. He and Topsail may exit inwards (mention of 'neece', and further talk) to avoid congestion with next scene entrance from outwards.</t>
  </si>
  <si>
    <t>A Curtain drawn by Dash (his clerk). Trifle discover'd in his Study, Papers, Taper, Seale and Wax before him, Bell.</t>
  </si>
  <si>
    <t>Lots of décor</t>
  </si>
  <si>
    <t>Brome, 1653</t>
  </si>
  <si>
    <t>CHAIR?</t>
  </si>
  <si>
    <t>Coming out onto stage?</t>
  </si>
  <si>
    <t>Props in DZ, but looks like extrusion for long scene involving servants and daughter Flavia. But after 3 pages on I1v Flavia tells him to sit still, so perhaps still in his study. At end other characters exit inwards, study neutralised by then.</t>
  </si>
  <si>
    <t>A curtaine being drawne, where Andelocia lies sleeping in Agripines lap, shee has his purse, and herselfe and another Lady tye another (like it) in the place, and then rise from him.</t>
  </si>
  <si>
    <t>Dekker, 1600</t>
  </si>
  <si>
    <t>G.P., 1595</t>
  </si>
  <si>
    <t>Unusual in the amount of traffic from and into the DZ. Study as place of magic powers: various magical characters (Frier with food, spirits) enter from there, and other normal characters (Delya, under Sacrapant’s spell, then her Two Brothers) exit or are carried in there.</t>
  </si>
  <si>
    <t>Enter Sacrapant in his studie.</t>
  </si>
  <si>
    <t>Lots of traffic into the DZ.</t>
  </si>
  <si>
    <r>
      <t xml:space="preserve">Desdemona in bed asleep. Enter Othello. Then Oth: </t>
    </r>
    <r>
      <rPr>
        <sz val="10"/>
        <color theme="1"/>
        <rFont val="Times New Roman"/>
        <family val="1"/>
      </rPr>
      <t>Let me draw the curtains.</t>
    </r>
    <r>
      <rPr>
        <i/>
        <sz val="10"/>
        <color theme="1"/>
        <rFont val="Times New Roman"/>
        <family val="1"/>
      </rPr>
      <t xml:space="preserve"> [Conceals Desdemona before admitting Emilia.] '</t>
    </r>
    <r>
      <rPr>
        <sz val="10"/>
        <color theme="1"/>
        <rFont val="Times New Roman"/>
        <family val="1"/>
      </rPr>
      <t>Help, help, ho help'</t>
    </r>
  </si>
  <si>
    <t>Shakespeare, 1602</t>
  </si>
  <si>
    <t>Complicated scene involving bed, with entering characters into DZ and bringing discovered characters onstage and exit. Parson must come out onto stage for most of scene. Extensive notes on PDF of play.</t>
  </si>
  <si>
    <t>Shakespeare, Wilkins, 1609</t>
  </si>
  <si>
    <t>Killigrew, 1664</t>
  </si>
  <si>
    <t>H3r, Arden 5.1.29-34</t>
  </si>
  <si>
    <t>Davenant, 1636</t>
  </si>
  <si>
    <t xml:space="preserve"> Theander clearly enters discovery site (physical proximity to Eur); the scene is long, so they must extrude (and Theander exhorts her to return to bed at end).</t>
  </si>
  <si>
    <t>Drawes a Canopie; Eurithea is found sleeping on a Couch, a vaile on, with her Lute.</t>
  </si>
  <si>
    <t xml:space="preserve">Shirley, 1655 </t>
  </si>
  <si>
    <t>Deathbed scene, victim, Queen, 2 Doctors. Series of three approachers.</t>
  </si>
  <si>
    <t>Barry, 1611</t>
  </si>
  <si>
    <t>Heywood, 1608</t>
  </si>
  <si>
    <t xml:space="preserve">Lucr. discoverd in her bed. </t>
  </si>
  <si>
    <t>CUSHIONS</t>
  </si>
  <si>
    <t>anon. 1589</t>
  </si>
  <si>
    <t xml:space="preserve">Venus and Fortune shew themselves. Possibly even in the gallery. In any case no logistical issues. </t>
  </si>
  <si>
    <t>Venus and Fortune shew themselues and speak to Phizantius, while Hermione standeth in a maze.</t>
  </si>
  <si>
    <t>Through the DZ to and from spaces beyond it. Comments here reflected in discussion in article.</t>
  </si>
  <si>
    <t>Rawlins, 1640</t>
  </si>
  <si>
    <t>Looks like three doors are needed – but NO!</t>
  </si>
  <si>
    <t>Two characters, one asleep. No issues.</t>
  </si>
  <si>
    <t xml:space="preserve">The three-door player’s delight...and disappointment. Looks like Antonio is discovered, and then two characters, Aurelia and Death enter severally – so need three openings? No, Aurelia is to become Antonio’s beloved (see G3r), who promises to protect him: her protection is foreshadowed in this dumb show, so it makes eminent sense if Antonio and she use the same opening, opposed to that used by Death (from whose approach she protects Antonio). </t>
  </si>
  <si>
    <t>Massinger, 1630</t>
  </si>
  <si>
    <t>A shop discouerde, Gazet in it. Francisco, and Vitelli, walking by.</t>
  </si>
  <si>
    <t>Fictional place beyond/behind the DZ: here the interior of the shop: Vitelli will 'search above' (C4v)</t>
  </si>
  <si>
    <t>E3v-E4r</t>
  </si>
  <si>
    <t xml:space="preserve">Opens a doore, Paulina discouerd comes forth...Puts to the doore and lockes it. </t>
  </si>
  <si>
    <t>Barely qualifies as a discovery: Asamberg opens the door behind which he has imprisoned Paulina, she comes onto the stage and is re-enclosed at end of scene with Asamberg.</t>
  </si>
  <si>
    <t>They enter and cross to the DZ, open curtain/door to discover body. No issues.</t>
  </si>
  <si>
    <r>
      <t xml:space="preserve">Vindice. </t>
    </r>
    <r>
      <rPr>
        <sz val="10"/>
        <color theme="1"/>
        <rFont val="Times New Roman"/>
        <family val="1"/>
      </rPr>
      <t>the old Duke...</t>
    </r>
    <r>
      <rPr>
        <i/>
        <sz val="10"/>
        <color theme="1"/>
        <rFont val="Times New Roman"/>
        <family val="1"/>
      </rPr>
      <t xml:space="preserve"> </t>
    </r>
    <r>
      <rPr>
        <sz val="10"/>
        <color theme="1"/>
        <rFont val="Times New Roman"/>
        <family val="1"/>
      </rPr>
      <t>[E4v] ...  'hires me by price: To greete him with a Lady, In some fit place vayled from the eyes ath Court, Some darkned blushlesse Angle…</t>
    </r>
    <r>
      <rPr>
        <i/>
        <sz val="10"/>
        <color theme="1"/>
        <rFont val="Times New Roman"/>
        <family val="1"/>
      </rPr>
      <t xml:space="preserve">[I arranged for him] </t>
    </r>
    <r>
      <rPr>
        <sz val="10"/>
        <color theme="1"/>
        <rFont val="Times New Roman"/>
        <family val="1"/>
      </rPr>
      <t>To meete her here in this un-sunned-lodge, Where-in tis night at noone.' [F1r] ...</t>
    </r>
    <r>
      <rPr>
        <i/>
        <sz val="10"/>
        <color theme="1"/>
        <rFont val="Times New Roman"/>
        <family val="1"/>
      </rPr>
      <t xml:space="preserve">. </t>
    </r>
    <r>
      <rPr>
        <sz val="10"/>
        <color theme="1"/>
        <rFont val="Times New Roman"/>
        <family val="1"/>
      </rPr>
      <t>F2v</t>
    </r>
    <r>
      <rPr>
        <i/>
        <sz val="10"/>
        <color theme="1"/>
        <rFont val="Times New Roman"/>
        <family val="1"/>
      </rPr>
      <t xml:space="preserve"> Enter Vindice, with the skull of his love drest up in Tires.</t>
    </r>
  </si>
  <si>
    <t>Discovery Zone is a dark, enclosed space. Vindice seems to be indicating doorway and offstage. But it’s not used: the ‘discovery’ is the skull and costume, effected by illumination: Vind. Brother – place the Torch here, that his affrighted eye May start into those hollowes.</t>
  </si>
  <si>
    <t>FICTIONAL CONTEXT, FUNCTIONAL ISSUES</t>
  </si>
  <si>
    <t>Tomb must be discovered as Paris strews it with flowers, but no SD to that effect. Serial arrival of 8 visitors, of which Romeo enters the tomb. No issues.</t>
  </si>
  <si>
    <t>Chester’s Study. The study is quickly transformed into a neutral space, with subsequent entrances in this scene probably from contrasting directions. This would mean a rapid neutralisation of the ‘study’ (which is completely unspecified in any case: possibly just an indication of a private space). Flexible use of space: firstly, either the study extrudes onto the stage or Chester comes out of it into a neutral space; secondly other characters enter to this neutral space from possibly two contrasting directions, the DZ having been neutralised.</t>
  </si>
  <si>
    <t xml:space="preserve">Notable only for discovered group of 7 characters, 6 around bed. Sapho stays in bed for long scene. One character enters to tend to her. </t>
  </si>
  <si>
    <t>Baiazet retires to chamber, curtains drawn. Then he wakes and comes out onto the stage (has a long aside, suggesting he is downstage). No issues.</t>
  </si>
  <si>
    <t>She enters DZ, extinguishes light, he stabs her with a dagger from under pillow. Servants, Surgeon and her father arrive, she then taken inwards.</t>
  </si>
  <si>
    <t>Misander on couch, others enter with noise of revolt. He must come onto stage; they exit back outwards, and DZ then re-used for next discovery.</t>
  </si>
  <si>
    <t>Asleep in chair</t>
  </si>
  <si>
    <t>Misander enters DZ, sits close to Leucasia in Tableau that is held during next scene. Approaching characters do not enter DZ.</t>
  </si>
  <si>
    <t>Leucasia in chair still (or perhaps bed), with eight others crowding around her. They mostly come out, probably: Pyl. Make room for heaven’s sake; pray ye quit the Place. No issues.</t>
  </si>
  <si>
    <t>then 5 ladies statues on pedestals, come onto stage and dance. No issues</t>
  </si>
  <si>
    <t>Could be behind traverse, central concealment space. Medlay needs to enter prior, while Grooms are setting audience seating. No issues.</t>
  </si>
  <si>
    <t>Marlowe, 1606</t>
  </si>
  <si>
    <t>Study scene with dress-up characters. No issues.</t>
  </si>
  <si>
    <t>Two Dumb shows at start involve discoveries, others not. PDF 6 =6,7 'A dumbe shew' ...</t>
  </si>
  <si>
    <t xml:space="preserve">...followed immediately by another. Both involve Time opening and closing the curtain, with other characters entering and exiting via other door. </t>
  </si>
  <si>
    <t>Classic bed scene, all entrances from one door elsewhere. Towards end of scene door is locked, then broken in. Why only one door as source of external threat?</t>
  </si>
  <si>
    <t>Dampit the Usurer in his bed. Audry spinning by. Bed plus chair, then visited by Gentlemen etc. in series: Lamp, Spich, then Lancelot, then Hoord, Gulfe. All exit outwards at end, presumably curtain drawn by Audrey both at start and end (Dampit begins scene with order (to Audrey, I guess): Trahe, traheto, drawe the Curtaine. The other characters come to DZ, don’t enter it. Dampit must be in bed for whole of long scene.</t>
  </si>
  <si>
    <t>Discovery via curtain (dialogue ref at end of scene). Perhaps Elizabeth in DZ with King, Nobles arrive (dialogue ref) and then Richard separately, but he says nothing: onstage observer? No issues.</t>
  </si>
  <si>
    <t>Carolo asleep in chair, Julio enters, overhears him sleep-talking, exits. Carolo exits outwards too.</t>
  </si>
  <si>
    <t>Cantharides (a 'familiar', but in league with devils) enters at Cyprian’s call from DZ, then reveals: Justina is discovered in chaire asleep, in her hands a prayer book, devills about her. Cyprian must enter DZ as 1792, p. 124 ‘hee offers to kisse’ her. She starts, kneels, and 1794, p. 124: ‘looks in her booke, and the spirits fly from her.’ She converts Cyprian, gives him the book and 1848, p. 126: ‘The feinds roare and fly back.’ Then 1860, p 127: ‘The Devills sinck, roaring; a flame of fier riseth after them.’ This is either extrusion or neutralisation of DZ, as Devils to hell (trapdoor). Exit outwards at end. See Reynolds’ notes p. 122: discovery space and trapdoor. No argument about the latter...</t>
  </si>
  <si>
    <t>Two doors being used in series of elaborate spiral moves as Lucina is enticed further and further into the palace. So jewels are in CS. She asks the Eunuch to not warn them of her arrival, hence the frenzied preparations – particularly Chilax acting as ASM for all the comings and goings. Final sequence with Lucina and Emperor might be in gallery above, but could also logically be on main stage.</t>
  </si>
  <si>
    <t xml:space="preserve">No issues, bed onstage in previous scene must be struck by stage hands prior to discovery scene. </t>
  </si>
  <si>
    <t>Dekker and Massinger, 1631</t>
  </si>
  <si>
    <t>Florence enters having come from where women are winding Marcello’s corpse, then 15 lines later scene is discovered. No issues.</t>
  </si>
  <si>
    <t>A cave suddenly breakes open, and out of it comes Falshood. She then ‘strikes the earth’ and 5 characters rise up (trapdoor, I assume). Time, Truth and Plaine-dealing ‘enter &amp; stand aloofe beholding all’. They then discourse at length, presumably Falshood and co exit via the DZ.</t>
  </si>
  <si>
    <t>Alphonso brought by monks to visit his father’s tomb. They open it, bring chair onto stage. Alphonso sits in it, then kneels in/at tomb. They then exit.</t>
  </si>
  <si>
    <t>Tableau, onstage observer but no visitor to DZ. After onstage scene with various characters, on Flores’ direction two discovered exit in different directions: Lucilia sent into house, Lassinbergh out. No congestion problems, only one entrance needed.</t>
  </si>
  <si>
    <t>Discovery above</t>
  </si>
  <si>
    <t xml:space="preserve">2377-8 / 2432. V.i.0; In ASR transcript it's pp. 49/50 Transcription American Shakespeare: </t>
  </si>
  <si>
    <t>A bed for woodstock / he drawes the curtaynes. https://web.archive.org/web/20170120195127/http://www.american-shakespeare.com/scripts/Richard2-Woodstock-ASR-Script.pdf</t>
  </si>
  <si>
    <t>anon. n.d.</t>
  </si>
  <si>
    <t>Middleton and Dekker, 1611</t>
  </si>
  <si>
    <t xml:space="preserve"> The three shops open in a ranke: the first a Poticaries shop, the next a Fether shop: the third a Sempsters shop: Mistress Gallipot in the first, Mistresse Tiltyard in the next, Maister Openworke and his wife in the third, to them enters Laxton, Goshawke and Greenewit.</t>
  </si>
  <si>
    <t>Not really a discovery, as it doesn't seem to fit either a two-door or three-door pattern. If the three shops were in three openings, a fourth opening would be required for Laxton etc, and then five other characters/groups in series to enter to them. More likely a temporary threefold structure, all three close together upstage centre, or one there and others upstage left and right (‘in a ranke’). Note that the stage directions are explicit as the customers are to move from one shop to the next, as if playwright is deliberately changing focus. This might be as much or more for the reader, as Middleton makes clear in his introductory letter ‘To the Comicke, Play-readers’: The book I make no question, but is fit for many of your companies, as well as the person itself, and may bee allowed both Gallery roome at the play-house, and chamber-roome at your lodging.'</t>
  </si>
  <si>
    <t>Shakespeare, 1597</t>
  </si>
  <si>
    <t>Shakespeare, 1599</t>
  </si>
  <si>
    <t>Extrusion, generic study, flexible spatial conventions</t>
  </si>
  <si>
    <t>Shirley, 1640</t>
  </si>
  <si>
    <t xml:space="preserve">Shirley, 1640 </t>
  </si>
  <si>
    <t>Like Landgartha, this play was written for the Werburgh Street Theatre in Dublin, which might have had three openings. There are two scenes involving an altar which must be set from backstage (2 living ‘idols’, fire fx), and possibly written for a third opening. However not altogether necessary: see below. The altar is part of an elaborate confidence trick by the pagan magician Archimagus to save the two sons of Dichu, who has embraced Christianity after a miracle worked by St Patrick. The king’s own daughters ‘are the Darlings of the Temple’ (B4v) and are involved in the trick. Their identification with the temple and participation in the altar trick is what motivates the problematical SD, to differentiate their entrance from that of their parents and brother. C4v: Enter King, Queen, Conallus. At the other door, Ethne, Fedella. So an altar is discovered, and two groups enter to it from two separate doors. The two daughters are devotees of the temple and are involved in the trick on the King, so there are two reasons why they would logically enter via the doorway where altar is discovered (assuming there is room to get around it in the doorway). The two ‘idols’ are their beloveds, Ferochus and Endarius who have been condemned to death, and all this is a trick to save their lives. After King’s exit the young men resume their normal identities and get it on with the two girls.</t>
  </si>
  <si>
    <t>An explicit repetition of the altar discovery: 'The Altar prepar’d... as before'. Suggestion that Archimagus, two daughters and priests enter from one side (assuming there is room to get around the altar), while the King andhis  train (coming into the temple) enter from the other. This time the idols do not speak, but the most telling element spatially is that in the ensuing scene the door is locked for security against the King’s return. Only one door represents a threat, suggesting the other doorway (with altar in it) is secure, leading further into the temple.</t>
  </si>
  <si>
    <t>Lyly, 1584</t>
  </si>
  <si>
    <t>Dekker, 1602</t>
  </si>
  <si>
    <t>After initial discovery, one visitor (Asin) directed to ‘sit’, and various other dialogue indications that he is either in, or very close to, DZ. Then two more, long scene so Horrace must come out onto the stage.</t>
  </si>
  <si>
    <t>Fletcher, 1647</t>
  </si>
  <si>
    <t>RITCHLY</t>
  </si>
  <si>
    <t>Implied that shop is at one door, other character 'at another doore'</t>
  </si>
  <si>
    <t xml:space="preserve">Hamond. Yonders the shop, and there my faire love sits. SD and dialogue together suggest distance and lateral opposition, and if he is ‘at another doore’ then the Shop is ‘at one doore’!! No congestion before (group of dancers exit, then 20 lines between Rose and Sybil, they exit in different directions. </t>
  </si>
  <si>
    <t>Dekker, 1610</t>
  </si>
  <si>
    <t>Greene, 1638</t>
  </si>
  <si>
    <t>Cartwright, 1651</t>
  </si>
  <si>
    <t>LIGHT DAGGER</t>
  </si>
  <si>
    <t>PILLOW</t>
  </si>
  <si>
    <t>Leucasia discover'd in a Chair, and Euthalpe by her....As she fals asleep Misander seats himself just over against her, and looks immoveably upon her, not regarding any thing done in the next Scene...The Attendants flie all but Euthalpe. The Byzantines seeing Misander sit thus, full off amaz'd.</t>
  </si>
  <si>
    <t>Split scene, they in DZ immune from what then occurs onstage.</t>
  </si>
  <si>
    <t>PEDESTALS</t>
  </si>
  <si>
    <t>Chapman, 1606</t>
  </si>
  <si>
    <t>No issues. Curtain, chair. Discovers self and stands: rises and kneels, out of 'presumptuous chaire'. Lady enters and disappears with Clarence, having ‘married’ him.</t>
  </si>
  <si>
    <t>Act 4, scene 3 in 1884 edn. p. 60</t>
  </si>
  <si>
    <t>Enter Barnavelt in his Studdy.</t>
  </si>
  <si>
    <t>Obvious extrusion scene as Barnavelt deals with a series of arrivals from within the house and arriving from outside (Servant, Daughter, Wife and Daughter, Son, Servant with wine, Servant, Wife and Daughter, Captaine). No need for more than one entrance point for these.</t>
  </si>
  <si>
    <t>Fol. 3b, 104-6: G.b. Wegener ed., CTMS Publications,  University of Dallas, 2020</t>
  </si>
  <si>
    <t>Munday et al, n.d.</t>
  </si>
  <si>
    <t>Marston, 1606</t>
  </si>
  <si>
    <t xml:space="preserve">The Ladies lay the Princes in a faire bed, and close the curtaines whil'st Massinissa Enters... the boyes draw the Curtaines discovering Sophonisba...The Ladies draw the curtaines about Sophonisba, the rest accompany Massinissa forth.  </t>
  </si>
  <si>
    <t>Bower sequence: D1v Horatio and Bellimperia at bower, presumably it is discovered at start of scene. D2v they hang him in the Arbor....They stab him... D2v. He cuts him downe. D4r They take him up. D4v Here he throwes it [his sword] from him and beares the body away. See separate document: The Spanish Tragedy, Arbour, Bower, Discovery</t>
  </si>
  <si>
    <t>Kyd, 1602</t>
  </si>
  <si>
    <t>Peny-Boy. Iv. Peni-boy. Sen. Piclock. Canter.) Broker. Pecvnia. Statvte. Band. Wax Mortgage. hid in the study....The study is open'd where she sit in state.</t>
  </si>
  <si>
    <t>This is a massed entry: names listed before bracket ) enter at start of scene; the rest are discovered in Study. Study announced at top of scene, activated later: 6 characters, who then come out onto stage. P. IV. Enters DZ to kiss Pecunia. No issues.</t>
  </si>
  <si>
    <t>Jonson, Workes 1640</t>
  </si>
  <si>
    <t>Gough, 1640</t>
  </si>
  <si>
    <t>1606: C4r-D2r</t>
  </si>
  <si>
    <r>
      <rPr>
        <sz val="10"/>
        <color theme="1"/>
        <rFont val="Times New Roman"/>
        <family val="1"/>
      </rPr>
      <t>EEBO 1606 is quarto:</t>
    </r>
    <r>
      <rPr>
        <i/>
        <sz val="10"/>
        <color theme="1"/>
        <rFont val="Times New Roman"/>
        <family val="1"/>
      </rPr>
      <t xml:space="preserve"> The Arras is drawne, and Zenocrate lies in her Bed of state, Tamburlaine sitting by her: three Phisitians about her bed, tempering potions, Theridamas, Techelles, Usumcasane, and the three Sons....</t>
    </r>
    <r>
      <rPr>
        <sz val="10"/>
        <color theme="1"/>
        <rFont val="Times New Roman"/>
        <family val="1"/>
      </rPr>
      <t>EEBO 1606 text again:</t>
    </r>
    <r>
      <rPr>
        <i/>
        <sz val="10"/>
        <color theme="1"/>
        <rFont val="Times New Roman"/>
        <family val="1"/>
      </rPr>
      <t xml:space="preserve"> The Arras is drawne. </t>
    </r>
    <r>
      <rPr>
        <sz val="10"/>
        <color theme="1"/>
        <rFont val="Times New Roman"/>
        <family val="1"/>
      </rPr>
      <t>(This is at the end of the same scene)</t>
    </r>
  </si>
  <si>
    <t>crowded DZ</t>
  </si>
  <si>
    <t>Tent, so possibly onstage, not discovery involving offstage DZ. In any case, no issues.</t>
  </si>
  <si>
    <t>Heywood, 1623</t>
  </si>
  <si>
    <t>Davenant, Proquest 1 Literature: https://www.proquest.com/books/just-italian-1630/docview/2138574258/se- 2?accountid=14757</t>
  </si>
  <si>
    <t>Killigrew, Comedies and Tragedies, 1664</t>
  </si>
  <si>
    <t>anon., 1602, 1613</t>
  </si>
  <si>
    <t>Extrusion extreme example</t>
  </si>
  <si>
    <t>Shirley, 1635</t>
  </si>
  <si>
    <t>K2vR= 5.2.22.1</t>
  </si>
  <si>
    <t>He discovers the duke's picture, a poinard sticking in it.</t>
  </si>
  <si>
    <r>
      <rPr>
        <sz val="10"/>
        <color theme="1"/>
        <rFont val="Times New Roman"/>
        <family val="1"/>
      </rPr>
      <t>Sol.</t>
    </r>
    <r>
      <rPr>
        <i/>
        <sz val="10"/>
        <color theme="1"/>
        <rFont val="Times New Roman"/>
        <family val="1"/>
      </rPr>
      <t xml:space="preserve"> </t>
    </r>
    <r>
      <rPr>
        <sz val="10"/>
        <color theme="1"/>
        <rFont val="Times New Roman"/>
        <family val="1"/>
      </rPr>
      <t>Whose heere? Speake hoa. No answer? What is this? / Tymon is dead, who hath out-stretcht his span</t>
    </r>
    <r>
      <rPr>
        <i/>
        <sz val="10"/>
        <color theme="1"/>
        <rFont val="Times New Roman"/>
        <family val="1"/>
      </rPr>
      <t>,</t>
    </r>
  </si>
  <si>
    <t>Massinger, 1639</t>
  </si>
  <si>
    <r>
      <rPr>
        <sz val="10"/>
        <color theme="1"/>
        <rFont val="Times New Roman"/>
        <family val="1"/>
      </rPr>
      <t>Be my prisoner onely, enter my Closet...Come forth you twins of mischief.</t>
    </r>
    <r>
      <rPr>
        <i/>
        <sz val="10"/>
        <color theme="1"/>
        <rFont val="Times New Roman"/>
        <family val="1"/>
      </rPr>
      <t xml:space="preserve"> Enter Deflores bringing in Beatrice.</t>
    </r>
  </si>
  <si>
    <t xml:space="preserve">Behold Endymion' </t>
  </si>
  <si>
    <t>1+</t>
  </si>
  <si>
    <t>Curtain drawn from backstage most likely. No problems. Two characters exit outwards, slight congestion with Shadow entering (but Musick). Long scene with Andelocia on main stage ('Andelocia starts up' is perhaps prompt for exiting DZ). Subsequently Shadow arrives.</t>
  </si>
  <si>
    <t>GROUPS APPROACH</t>
  </si>
  <si>
    <t>CHARACTERS ENTER DZ</t>
  </si>
  <si>
    <t xml:space="preserve">Cromwell in his study with bagges of money before him casting of his account. </t>
  </si>
  <si>
    <t>Dialogue spacers between visitors. Slowsightedness</t>
  </si>
  <si>
    <t>Barely a study discovery, he simply enters reading a book (cf Faustus). In which case could enter from outwards door even, if needed. If not, at worst a slight congestion at top. No issues.</t>
  </si>
  <si>
    <t xml:space="preserve">Study, Confessional scene, the Friar’s hell and damnation speech suggests he comes onto stage (extrusion), but not clear. Anna on main stage by F4r for hand-giving ceremony.No issues. </t>
  </si>
  <si>
    <t xml:space="preserve">Previous exit forced outwards. At end removes body into DZ, then banquet table must be set, Cardinal etc. enter. Possible extrusion in this long scene, but kissing and murder probably on bed. </t>
  </si>
  <si>
    <t>Anon., 1602</t>
  </si>
  <si>
    <t>1611? Proquest Malone Soc., 1992: 
https://www.proquest.com/books/tom-lincoln/docview/2138579035/se- 2?accountid=14757</t>
  </si>
  <si>
    <t>Caelia enters to Red. in bed, so bed must have been discovered before her entrance (no SD). She then leaps into bed (PDF 57=46) and they draw the curtains closed (PDF 58=46).</t>
  </si>
  <si>
    <t xml:space="preserve">
Enter Caelia the fayrie Queene in her night attyre.  ... Shee goes to ye Red &amp; awaks him,
</t>
  </si>
  <si>
    <t>One door external threat</t>
  </si>
  <si>
    <t>Tent with a 'door'</t>
  </si>
  <si>
    <t>DZ is a ‘tent’ but notable that it apparently has a ‘door’ (D1r), which is opened with a key. One in DZ, two enter and apply poison. No logistical problems.</t>
  </si>
  <si>
    <t xml:space="preserve">Dampit the Usurer in his bed. Audry spinning by. </t>
  </si>
  <si>
    <t>anon., 1594</t>
  </si>
  <si>
    <t>A4r - B1v</t>
  </si>
  <si>
    <t>Long death scene, King in bed (all in DZ)</t>
  </si>
  <si>
    <t>Rider, 1655</t>
  </si>
  <si>
    <t>Bernard in study with bookes, joined by 'spirit' Landoffe (his tutor, pretending to be powerful spirit Almody). From outwards, or materialises in DZ? No matter. Bernard then exits outwards, followed by Landoffe. Start of play; and next scene from inwards probably, but at worst 1 on 2 – no issues either way.</t>
  </si>
  <si>
    <t>Enter Bernard in his Studie, Candle and Bookes about him.</t>
  </si>
  <si>
    <t>I.C., 1620</t>
  </si>
  <si>
    <r>
      <t xml:space="preserve">Enter Landoffe in his study, a spirit to him.... Lan. </t>
    </r>
    <r>
      <rPr>
        <sz val="10"/>
        <color theme="1"/>
        <rFont val="Times New Roman"/>
        <family val="1"/>
      </rPr>
      <t>Begon. Dorilus, Bernard come forth.</t>
    </r>
  </si>
  <si>
    <t>Landoffe in his study, spirit brings ring to him (from outwards). If it is a study discovery, no issues. But I believe whole scene can be on main stage, like Faustus or Lady Macbeth letter scene. Spirit exits outwards. Then Dorilus and Bernard 'come forth' (from within DZ?). If instead it is a study discovery, the ‘study’ has been neutralised anyway, and they come from door that was the study. Then Landoffe exits inwards to don blue coat of servant, as Julia joins them from outwards door, and all then exit outwards to Arraignment.</t>
  </si>
  <si>
    <t>Study as offstage location rather than discovery scene?</t>
  </si>
  <si>
    <t>Gary L. Miller Doctoral thesis, Kansas State TC of Emporia, page 35-6, II. I, TLN 83</t>
  </si>
  <si>
    <t>Barebones enters from outwards, hiding from battle. Crosses and opens study to reveal Cyprian: 'Ile run into my master’s study'. Probably he opens door or draws curtain from onstage. Lysander and Miranda then enter from battle, Barebones hidden under table in study (‘Hides him under the table.’). They see Cyprian: Mir. But what dull coward Is this, that while the cittie flames about him Sits ‘poaring on a booke? And then a missing folio, so we have no idea how scene proceeds. No issues.</t>
  </si>
  <si>
    <t>Gary L. Miller Doctoral thesis, Kansas State TC of Emporia, page 122, II. I, TLN 1752</t>
  </si>
  <si>
    <t xml:space="preserve"> Justina is discovered in a chaire asleep, in her hands a prayer book, devills about her.</t>
  </si>
  <si>
    <t>Davenant, 1643</t>
  </si>
  <si>
    <t>Split in curtain</t>
  </si>
  <si>
    <t>Fletcher, B&amp;F Works, 1647</t>
  </si>
  <si>
    <t>Jewells shewd.</t>
  </si>
  <si>
    <t>Play needs an article just on this sequence of spiral moves as Lucina makes her way through the palace to the emperor.</t>
  </si>
  <si>
    <t>Two-stage discovery (split in middle of hangings?). Heidelbr. is onstage, Altophil enters from inwards door, then after 15 lines that door is DZ: he draws back one half of the curtain, then the other, to reveal two characters seated. Then calls forth Arthiopa, who comes onto the stage, probably from same DZ. No issues.</t>
  </si>
  <si>
    <t>Armin, 1615</t>
  </si>
  <si>
    <t>Barely a Discovery scene, despite offstage being labelled 'closet'. First Joanna and then De Flores sent into 'study' and then sort of discovered – called back onto stage by Alsemero. Could be considered a discovery (See Thomson), but it could equally just be a re-entrance from offstage (from which noises of copulation have come.. In any case no problem with logistics can be in doorway (other characters enter from outwards in group)</t>
  </si>
  <si>
    <t>NOT A DISCOVERY SCENE: USES TRAPDOOR. I don't think this involves the DZ, but trapdoor instead. EEBO 1616 1620 "The jawes of hell are open to receive thee." Hell is discovered. Prior, H2r: 'Enter the good Angell, and the bad Angell at severall doores.' 'Musicke while the Throne descends' Thomson suggests might be in same place as Study. But Othello tells us it's at outwards door... Could hell be in the trap? Down vs Good Angel's up on throne? Bad Angel says F will 'tumble in confusion' H2v, and Devils have previously ‘ascended’ at G4v, so probably do so again here at H3r.</t>
  </si>
  <si>
    <t xml:space="preserve">NOT A DISCOVERY SCENE: SLEEPING IN OPEN VIEW. </t>
  </si>
  <si>
    <t>NOT A DISCOVERY SCENE: THEY RECOGNIZE EACH OTHER. Goblins not discovery</t>
  </si>
  <si>
    <t>NOT A DISCOVERY SCENE: ON OPEN STAGE: whole stage used -- 'survey the place'</t>
  </si>
  <si>
    <t>NOT A DISCOVERY SCENE: HIDES BEHIND ARRAS, REVEALS SELF: Philip conceals self behind arras, has an aside from there, and later re-emerges. No logistical problems at all. Not a discovery as such.</t>
  </si>
  <si>
    <t>NOT A DISCOVERY SCENE: DIFFERENT CATEGORY OF DISCOVERY. Two characters enter ‘hoodwinked’ and have their hoods removed (‘scoperta’).</t>
  </si>
  <si>
    <t>NOT A DISCOVERY SCENE: DIFFERENT CATEGORY OF DISCOVERY. D1r Enter Zuccone listening &gt;&gt; D2r Zuccone discovers himself. He is onstage somewhere (concealment space, just in doorway, behind stagepost, downstage corner?) for a page, then comes out to confront the characters he’s been overhearing.</t>
  </si>
  <si>
    <t>NOT A DISCOVERY SCENE: NOT IN OFFSTAGE DZ (INSTEAD, ABOVE) two characters discovered above: not in discovery zone</t>
  </si>
  <si>
    <t xml:space="preserve">NOT A DISCOVERY SCENE: DIFFERENT CATEGORY OF DISCOVERY. Second ‘discovery’ isn’t: they discover, i.e. realise, show that she is the Baud. </t>
  </si>
  <si>
    <t xml:space="preserve">Nebulo discovers himself </t>
  </si>
  <si>
    <t xml:space="preserve">Thomas Lord Cromwell </t>
  </si>
  <si>
    <t>NOT A DISCOVERY SCENE: tomb visited by a soldier. Inscription on it, tomb not opened.</t>
  </si>
  <si>
    <t>Not a discovery scene in DZ. Uses Gallery. Montrevile is above, as he descends on L1r. The surprise drawing of the curtain is a self-discovery: he has been watching the previous scene between Malef. and Theocrina. Barely a ‘discovery scene’.</t>
  </si>
  <si>
    <t>1, 2 : https://henslowe-alleyn.org.uk/catalogue/mss-19/</t>
  </si>
  <si>
    <t xml:space="preserve"> A tent being plast one the stage for Henry the sixt × he in it A sleepe to him The Leutenant A purceuaunt R Cowly Io Duke and 1 wardere J Holland R Pallant . to them Pride · Gluttony wrath and Couetousnes at one dore · at an other dore Enuie · Sloth and Lechery · The Three put back the foure · and so Exeunt. Henry Awaking Enter A Keeper I Sincler to him a seruaunt T Belt · to him Lidgate and the Keeper · Exit then enter againe · Then Enuy passeth ouer the stag Lidgate speakes.</t>
  </si>
  <si>
    <t xml:space="preserve"> Not really discovery scene using DZ: tent is explcitly 'plast one the stage' rather than in recess/doorway. Movement patterns similar to discovery, with various characters entering 'to him' -- but two entrances needed, which is fine if the tent is 'plast on the stage' rather than behind TH wall.</t>
  </si>
  <si>
    <t>K2r-K2v Enter Theophilus in his study, Bookes about him... Rises...Sits... Booke... Rise... K3v [Harpax] Within...lowder....At one end...At t'other end...At the middle...K4r Within...Enter Harpax in a fearefull shape, fire flashing out of the study'... K4v [Harpax] Sinkes a little.</t>
  </si>
  <si>
    <t>BANQUET</t>
  </si>
  <si>
    <t>There are 5 schoolboys: Battus, Nows, Slip, Nath, Hol., discovered when Schoolmaster enters from DZ, opening the curtain. Physical action amongst boys (one punished), suggests schoolmaster enters DZ.</t>
  </si>
  <si>
    <t>Enter a Schole-maister, draws the curtains behind with, Battus Nows, Slip, Nathaniell and Holifernes Pippo, schole-boyes, sitting with books in their hands.</t>
  </si>
  <si>
    <t>1?</t>
  </si>
  <si>
    <t>The Curtaines are drawne by a Page, and Celia and Lauerdure, Quadratus, and Lyzabetta, Lampatho and Meletza Simplicius, and Lucea displayed sitting at Dinner. The Song is sung, during which a Page whispers with Simplicius.</t>
  </si>
  <si>
    <t>Characters exit stage to dine, reappear immediately at banquet table. Tight fit. One at least comes out and exits outwards. No issues.</t>
  </si>
  <si>
    <t>Interaction with picture suggest enter DZ. Poisoned portrain could be hung in CS or in doorway: no issues either way.</t>
  </si>
  <si>
    <t>Webster, 1632?</t>
  </si>
  <si>
    <t>Dekker, 1607</t>
  </si>
  <si>
    <t>He drawes a Curtaine, discouering Truth in sad abiliments; uncrowned, her haire disheveld, &amp; sleeping on a Rock: Time (her father) attired likewide in black, and al his properties...</t>
  </si>
  <si>
    <t>Time and Truth discovered in DZ, they come out onto the stage and exit via the DZ. Processions in series (hearse, then Titania) from other door, Time and Truth sent in and return from DZ 'driving before them those Cardinals, Friers &amp;c....So entrances for these via DZ</t>
  </si>
  <si>
    <t>A cave suddenly breakes open, and out of it comes Falshood, (attir'd as Truth is) her face spotted, shee stickes up her banner on the top of the Cave; then with her foot in seuerall places strikes the earth, and up riseth Campeius, a Frier with a boxe; a gentleman with a drawn sword, another with rich gloves in a boxe, another with a Bridle'?! Then stomp and 5 characters emerge (from trapdoor? Extrusion then). Time, Truth and Plain-dealing enter &amp; stand alofe beholding all.</t>
  </si>
  <si>
    <t>BANNER BOX SWORD GLOVES BRIDLE</t>
  </si>
  <si>
    <t>Chapman, 1612</t>
  </si>
  <si>
    <t xml:space="preserve">Seven Deadly Sins, part 2, plot: not a discovery: tent set out onstage, entrances from 2 doors </t>
  </si>
  <si>
    <t>Luce's father enters from 'above' through DZ</t>
  </si>
  <si>
    <t>(scene begins H4r) Lucio exits behind curtain, which Servant then draws back from onstage to effect the Discovery. But interestingly, the previous exchange between Lucio and Gentleman mentions ‘back dore’, which the Gentleman then says he will use to exit the house (so as not to be seen by subsequent arrivals). This is the construction of a fictional ‘fork in the road’ just offstage, so the exit and entrance are ‘split’ fictionally: the Gentleman exits outwards just before entrance of Servant with Lazzaro and intelligencers, but careful delineation of ‘back dore’ avoids suspicion of contact between the two parties. Initial direction to Servant to get Standish, gown AND show Gent. in means he's to ready them in the study, which he presumably does during Lucio’s scene with Gentleman. Probably subsequent extrusion.</t>
  </si>
  <si>
    <t xml:space="preserve">A2v </t>
  </si>
  <si>
    <t>external threat one door</t>
  </si>
  <si>
    <t>fork in road to manage exits at single door</t>
  </si>
  <si>
    <t>A courtly masque. Nine Muses discovered 'on the upper Stage', with Nine Worthies. Come onto main stage and dance and exit main stage.</t>
  </si>
  <si>
    <t>anon., n.d.</t>
  </si>
  <si>
    <t>Montrevile above[.] the curtaine, suddenly drawne.</t>
  </si>
  <si>
    <t>Most likely not a discovery scene: looks more like a case of stage being nominated as 'study', already 'extruded' as it were.</t>
  </si>
  <si>
    <t xml:space="preserve">Not really a discovery: the cave has been in play since D2r when Capt. and Ios. find the 'secret Cave, Whose private entrance now o'regrown with moss, Will hardly be discern'd.' So the cave is not discovered on D4r, but 'opened' (how is this achieved? Neither a curtain nor a door would seem appropriate. And the opening to cave must be big enough to pass paper on lance. Other refs to cave (D2v, D3r, D3v) suggest it might just be verbal references that create it, i.e. suggestion of hidden space offstage, not ‘discovery’ as such. </t>
  </si>
  <si>
    <t xml:space="preserve">Probably not a discovery scene, but use of trapdoor in addition to entrance doors. </t>
  </si>
  <si>
    <t>NOT A DISCOVERY SCENE: USES TRAPDOOR.Text suggests this is not a discovery, but emergence from and return into trapdoor. But it could use one of the doors without logistical problems.</t>
  </si>
  <si>
    <t>NOT A DISCOVERY SCENE: DZ NOT INVOLVED. Nebulo's master Cariclea is onstage, Nebulo must be in doorway or behind stagepost, since he comments repeatedly on Cariclea's speeches. Then C. sees him and they interact.</t>
  </si>
  <si>
    <t>NOT A DISCOVERY SCENE: RECLASSIFY. Merely uncovers a portrait of the duke.</t>
  </si>
  <si>
    <t>NOT A DISCOVERY SCENE: RECLASSIFY: Hidden character reveals himself.</t>
  </si>
  <si>
    <t>NOT A DISCOVERY SCENE: RECLASSIFY Onstage observers 'looking for evidence of' treason.</t>
  </si>
  <si>
    <t>Westward Ho</t>
  </si>
  <si>
    <t>ZT Bussy D'Ambois</t>
  </si>
  <si>
    <t>ZT Doctor Faustus</t>
  </si>
  <si>
    <t>ZP Goblins</t>
  </si>
  <si>
    <t>ZS Golden Age</t>
  </si>
  <si>
    <t>ZP If You Know Not Me You Know Nobody, part 1</t>
  </si>
  <si>
    <t>ZP Just Italian</t>
  </si>
  <si>
    <t>ZP Parasitaster, or The Fawn</t>
  </si>
  <si>
    <t>ZA Parasitaster, or The Fawn</t>
  </si>
  <si>
    <t>ZP Parson's Wedding</t>
  </si>
  <si>
    <t xml:space="preserve">ZP Strange Discovery </t>
  </si>
  <si>
    <t>ZZ Timon of Athens</t>
  </si>
  <si>
    <t xml:space="preserve">ZO Traitor </t>
  </si>
  <si>
    <t>ZA Unnatural Combat</t>
  </si>
  <si>
    <t xml:space="preserve">ZP Woman Hater  </t>
  </si>
  <si>
    <t xml:space="preserve">ZP Woman Hater </t>
  </si>
  <si>
    <t xml:space="preserve">ZZ Battle of Alcazar, plot </t>
  </si>
  <si>
    <t>ZP Endymion</t>
  </si>
  <si>
    <t>NUMBER</t>
  </si>
  <si>
    <t>NJMBER</t>
  </si>
  <si>
    <t xml:space="preserve">  NO/ SLIGHT/ SERIOUS</t>
  </si>
  <si>
    <t>CRITERIA FOR EACH COLUMN  &gt;&gt;&gt;&gt;</t>
  </si>
  <si>
    <t>HOW MANY OF THE APPROACH- ING CHARACTERS ENTER THE DISCOVERY ZONE?</t>
  </si>
  <si>
    <t>HOW MANY GROUPS OF CHARACTERS  APPROACH THE DISCOVERY ZONE IN SERIES?</t>
  </si>
  <si>
    <t>DO ANY NON- DISCOVERED CHARACTERS LATER ENTER THE STAGE THROUGH THE DISCOVERY ZONE?</t>
  </si>
  <si>
    <t>ONSTAGE/ OFFST XTER/ OFFSTAGE (HANDS)/ UNSPEC.</t>
  </si>
  <si>
    <t>Staging discoveries in one of the two doorways – logistical issues, entrance/exit points, and the evocation of fictional place(s)</t>
  </si>
  <si>
    <t>ANALYTICAL COLUMNS &gt;&gt;&gt;&gt;</t>
  </si>
  <si>
    <t xml:space="preserve">PLAYS BELOW THIS LINE ARE NOT CLASSIFIED AS DISCOVERY SCENES: THEY EITHER INVOLVE OTHER RESOURCES SUCH AS TRAPDOOR OR GALLERY ABOVE, OR REFER TO CHARACTERS REVEALING THEMSELVES, COMING OUT OF HIDING ETC. </t>
  </si>
  <si>
    <r>
      <rPr>
        <b/>
        <i/>
        <sz val="28"/>
        <color theme="1"/>
        <rFont val="Times New Roman"/>
        <family val="1"/>
      </rPr>
      <t>Discovery scenes without a Discovery Space on the Early Modern stage</t>
    </r>
    <r>
      <rPr>
        <b/>
        <i/>
        <sz val="26"/>
        <color theme="1"/>
        <rFont val="Times New Roman"/>
        <family val="1"/>
      </rPr>
      <t xml:space="preserve">  </t>
    </r>
  </si>
  <si>
    <t>Probably not to be classified as a discovery scene</t>
  </si>
  <si>
    <t>6+</t>
  </si>
  <si>
    <t>3+</t>
  </si>
  <si>
    <t>2 +  OBJS 1</t>
  </si>
  <si>
    <t>1 + OBJS 4</t>
  </si>
  <si>
    <t>HOW MANY CHARACTERS  ARE DISCOVERED?</t>
  </si>
  <si>
    <t>4?</t>
  </si>
  <si>
    <t>COFFIN?</t>
  </si>
  <si>
    <t>NUMBER/ UNSPEC.</t>
  </si>
  <si>
    <t>DISCOVERED CHARACTERS</t>
  </si>
  <si>
    <t>DISCOVERED OBJECTS</t>
  </si>
  <si>
    <t>BODY</t>
  </si>
  <si>
    <t>TUB</t>
  </si>
  <si>
    <t>SKULL</t>
  </si>
  <si>
    <t>CLOTH</t>
  </si>
  <si>
    <t>BRAZEN HEAD</t>
  </si>
  <si>
    <t>MANU-SCRIPT</t>
  </si>
  <si>
    <t xml:space="preserve">ALTAR </t>
  </si>
  <si>
    <t>TREE SKELETON</t>
  </si>
  <si>
    <t>DOCU-MENTS</t>
  </si>
  <si>
    <t>FIRE-WORKS</t>
  </si>
  <si>
    <t>HANDKER-CHER</t>
  </si>
  <si>
    <t>HOUR-GLASS</t>
  </si>
  <si>
    <t>BOOKS CUSHIONS FOOD LIGHTS MONEY PAPERS SWORD TAPERS</t>
  </si>
  <si>
    <t>STUDY SHOP CHAMBER ROOM CLOSET TENT ARBOUR TOMB CAVE TABLEAU DISPLAY PRISON INN</t>
  </si>
  <si>
    <t>Prologue opens DZ curtain. Not clear if dialogue indications are extrusion of study or stage is room adjacent (F comes out, C 'bound' in chair, then comes out). Both exit outwards at end ('fiends...friends') but exits separated (fork in the road). One final exiter, and next entrance is from outwards, Host welcoming 'booted' party to his lodgings. He has already welcomed party offstage, rather than split entrance with 'well met').</t>
  </si>
  <si>
    <t>1+Trap</t>
  </si>
  <si>
    <t>On upper stage</t>
  </si>
  <si>
    <t>2+tent</t>
  </si>
  <si>
    <t>TREE SKELE-TONS</t>
  </si>
  <si>
    <t>PORTRAIT</t>
  </si>
  <si>
    <t>CHAIR OF STATE</t>
  </si>
  <si>
    <t>TABLES CHAIRS</t>
  </si>
  <si>
    <t xml:space="preserve"> BENCH CHAIR TABLE</t>
  </si>
  <si>
    <t xml:space="preserve"> BODY BODIES ALTAR  BANQUET BED  </t>
  </si>
  <si>
    <t>BODIES 4</t>
  </si>
  <si>
    <t>CASKETS 3</t>
  </si>
  <si>
    <t>PEDE-STALS</t>
  </si>
  <si>
    <t xml:space="preserve">TABLE CHAIRS </t>
  </si>
  <si>
    <t>FURN-ISH'D'</t>
  </si>
  <si>
    <t>WRITING MATERI-ALS</t>
  </si>
  <si>
    <t>WHAT CONSTIT-UENT OBJECTS (e.g.BODIES, BEDS) ARE DISCOVERED?</t>
  </si>
  <si>
    <t>IS ANY CONTEXT-UAL FURNITURE SPECIFIED IN SD, OR MENTIONED IN THE DIALOGUE?</t>
  </si>
  <si>
    <t>ARE ANY HAND PROPERTIES NOMIN-ATED?</t>
  </si>
  <si>
    <t>Paradine places bodies behind the arras and then reveals them. Final discovery reveals three dead bodies sitting in chairs: two of them Paradine has just recently placed there, but the third has been set from backstage: his wife Valdaura whom he had previously killed (back at K2v). The discovery involves an ‘arras’ behind which Paradine repeatedly goes to set up the bodies of Albovine and Rhodolinda. The arras is juxtaposed to the ‘door’ on which Rhodolinda knocks from offstage, and through which she then enters to Paradine (the knocking is then repeated as Hermegild and Thesina seek entrance). This juxtaposition is visually more effective if the arras is in the other doorway rather than at the centre, with Paradine hurrying between the two: He puts him behind the Arras, opens the doore, enter Rhodolinda.</t>
  </si>
  <si>
    <t>BED-CHAMBER</t>
  </si>
  <si>
    <r>
      <t xml:space="preserve">The Queens Tent opens, the King his brother the Earle of Gloster enter. </t>
    </r>
    <r>
      <rPr>
        <sz val="10"/>
        <color theme="1"/>
        <rFont val="Times New Roman"/>
        <family val="1"/>
      </rPr>
      <t>THEN F4r</t>
    </r>
    <r>
      <rPr>
        <i/>
        <sz val="10"/>
        <color theme="1"/>
        <rFont val="Times New Roman"/>
        <family val="1"/>
      </rPr>
      <t xml:space="preserve"> Nurse closeth the Tent.</t>
    </r>
  </si>
  <si>
    <t>Sound Trumpets: they all march to the Chamber. Bishop speakes to her in her bed.</t>
  </si>
  <si>
    <t>Then all passe in their order to the Kinges pauilion: the King sits in his Tent with his Pages about him.</t>
  </si>
  <si>
    <r>
      <t xml:space="preserve">King Edward, Edmund, and Gloster, goes into the Queenes Chamber. The Queenes Tent opens, shee is discovered in her bed, attended by Mary Dutches of Lancaster, Ione of Acon her daughter, and the Queene dandles his young sonne... </t>
    </r>
    <r>
      <rPr>
        <sz val="10"/>
        <color theme="1"/>
        <rFont val="Times New Roman"/>
        <family val="1"/>
      </rPr>
      <t>[F2r]</t>
    </r>
    <r>
      <rPr>
        <i/>
        <sz val="10"/>
        <color theme="1"/>
        <rFont val="Times New Roman"/>
        <family val="1"/>
      </rPr>
      <t xml:space="preserve"> They close the Tent .</t>
    </r>
  </si>
  <si>
    <t>TENT = BED-CHAMBER</t>
  </si>
  <si>
    <t>SLEEPING CHAIR CHAMBER</t>
  </si>
  <si>
    <t>CHAIR CHAMBER</t>
  </si>
  <si>
    <t>COUCH CHAMBER</t>
  </si>
  <si>
    <t>BANQUET CHAMBER</t>
  </si>
  <si>
    <t>COUNTING HOUSE CHAMBER</t>
  </si>
  <si>
    <t>COURT-ROOM CHAMBER</t>
  </si>
  <si>
    <t>SCHOOL ROOM</t>
  </si>
  <si>
    <t>1+NDZ</t>
  </si>
  <si>
    <t>TO FRO</t>
  </si>
  <si>
    <t>1+CS</t>
  </si>
  <si>
    <t>FROM, AND TO</t>
  </si>
  <si>
    <r>
      <t xml:space="preserve">A2v...1620 has: </t>
    </r>
    <r>
      <rPr>
        <i/>
        <sz val="8"/>
        <color theme="1"/>
        <rFont val="Times New Roman"/>
        <family val="1"/>
      </rPr>
      <t>Faustus in his study.</t>
    </r>
  </si>
  <si>
    <t>NO/FROM/ BRINGS? (=extrusion)</t>
  </si>
  <si>
    <t>sort</t>
  </si>
  <si>
    <t>column</t>
  </si>
  <si>
    <t>item</t>
  </si>
  <si>
    <t>IMPRECISE, WITH OBJECTS</t>
  </si>
  <si>
    <t>NONE</t>
  </si>
  <si>
    <t>UNSPECIFIED</t>
  </si>
  <si>
    <t>ONSTAGE CHARACTER</t>
  </si>
  <si>
    <t>OFFSTAGE CHARACTER</t>
  </si>
  <si>
    <t xml:space="preserve"> OFFSTAGE (STAGEHANDS)</t>
  </si>
  <si>
    <t>DOOR, DOORS, DOORKEY</t>
  </si>
  <si>
    <t>CANDLE, TAPER, LIGHT, LAMP</t>
  </si>
  <si>
    <t>BOOK, BOOKS</t>
  </si>
  <si>
    <t>CHAIR, CHAIRS</t>
  </si>
  <si>
    <t>1 GROUP</t>
  </si>
  <si>
    <t>2 GROUPS</t>
  </si>
  <si>
    <t>3 GROUPS</t>
  </si>
  <si>
    <t>4 to 8 GROUPS</t>
  </si>
  <si>
    <t>NO-ONE APPROACHES</t>
  </si>
  <si>
    <t>0 CHARACTERS</t>
  </si>
  <si>
    <t>1 CHARACTER</t>
  </si>
  <si>
    <t>2 CHARACTERS</t>
  </si>
  <si>
    <t>0 ENTRY POINTS</t>
  </si>
  <si>
    <t>1 ENTRY POINT NEEDED</t>
  </si>
  <si>
    <t>1 ENTRY POINT + CS</t>
  </si>
  <si>
    <t>1 ENTRY POINT + DZ</t>
  </si>
  <si>
    <t>1 ENTRY POINT + NEUTRALISED DZ, TRAP</t>
  </si>
  <si>
    <t>2 ENTRY POINTS + CS</t>
  </si>
  <si>
    <t>2 ENTRY POINTS + TRAP, TENT</t>
  </si>
  <si>
    <t>3 CHARACTERS</t>
  </si>
  <si>
    <t>4 CHARACTERS</t>
  </si>
  <si>
    <t>5 CHARACTERS</t>
  </si>
  <si>
    <t>6 CHARACTERS</t>
  </si>
  <si>
    <t>7+ CHARACTERS</t>
  </si>
  <si>
    <t>FROM, TO AND FROM DZ</t>
  </si>
  <si>
    <t>STAYS IN DZ</t>
  </si>
  <si>
    <t>NO-ONE ENTERS VIA DZ</t>
  </si>
  <si>
    <t>ENTRY THROUGH DZ</t>
  </si>
  <si>
    <t>LIKELY ENTRY THROUGH DZ</t>
  </si>
  <si>
    <t>LIKELY COMES OUT OF DZ</t>
  </si>
  <si>
    <t>COMES OUT OF DZ ONTO STAGE</t>
  </si>
  <si>
    <t>BRINGS DISCOVERED LOCATION (EXTRUSION)</t>
  </si>
  <si>
    <t>MISCELLANEOUS</t>
  </si>
  <si>
    <t>BEDCHAMBER</t>
  </si>
  <si>
    <t>TENT = BEDCHAMBER</t>
  </si>
  <si>
    <t>L3r reference to Tybalt in his ‘bloudie sheet’. Q2 As for Q1, with a little more detail about what is in the tomb.</t>
  </si>
  <si>
    <t>No SD</t>
  </si>
  <si>
    <t xml:space="preserve"> Nurse must open curtains to Juliet's bed.</t>
  </si>
  <si>
    <t xml:space="preserve">Paris strewes the Tomb with flowers. </t>
  </si>
  <si>
    <t>Nurse must open curtains to Juliet's bed. Nurse: Whats here, laide on your bed, drest in your cloathes and down, ah me, alack the day. All subsequent entrances and exits are logically from other door. No issues.</t>
  </si>
  <si>
    <t>Elinor in child-bed, with her daughter Jane, and other Ladyes.</t>
  </si>
  <si>
    <t>I1r (= LT K3v)</t>
  </si>
  <si>
    <t>Lovesick King</t>
  </si>
  <si>
    <t>Shoemaker, a Gentleman</t>
  </si>
  <si>
    <t>Row x to</t>
  </si>
  <si>
    <t>Row y</t>
  </si>
  <si>
    <t>SUBSEQUENT ENTRIES FROM DZ column Q</t>
  </si>
  <si>
    <t>DISCOVERED XTERS column N</t>
  </si>
  <si>
    <r>
      <t xml:space="preserve"> </t>
    </r>
    <r>
      <rPr>
        <sz val="10"/>
        <rFont val="Times New Roman"/>
        <family val="1"/>
      </rPr>
      <t xml:space="preserve">'A dumbe shew' </t>
    </r>
    <r>
      <rPr>
        <i/>
        <sz val="10"/>
        <rFont val="Times New Roman"/>
        <family val="1"/>
      </rPr>
      <t>then time discouers Angell: in her bed awake, weepinge &amp;lamentinge, wth the kinge strivinge to comfort her, wch done time[s] drawes ye curtayne</t>
    </r>
  </si>
  <si>
    <t>EXIT AT OTHER DOORE</t>
  </si>
  <si>
    <t>The only question is if whole scene (4pp!!) is done in DZ or if Tamburlaine comes out onto stage. Zenocrate interacts with him before dying, so at some points he needs to be near DZ. No logistical issues with entrances etc., but how do you fit a bed plus 3 nobles, 3 physicians around it, T’s 3 sons too, and Tamberlaine himself.</t>
  </si>
  <si>
    <t>MOVEMENTS of DISCOVERED XTERS column P</t>
  </si>
  <si>
    <t>CONTEXTUAL FURNISHINGS column I</t>
  </si>
  <si>
    <t>OBJECTS ONLY</t>
  </si>
  <si>
    <t>CUSHION EASEL PAINTS</t>
  </si>
  <si>
    <t>FIRE-WORKS JEWELS CRUCIFIX</t>
  </si>
  <si>
    <t>BOOK GLASS</t>
  </si>
  <si>
    <t>LIGHTS IDOLS INCENSE</t>
  </si>
  <si>
    <t>lights LAMP IRONS</t>
  </si>
  <si>
    <t>PARCH-MENT KNIFE</t>
  </si>
  <si>
    <t>SCYTHE HOUR-GLASS WINGS</t>
  </si>
  <si>
    <t>lights STICK BOOK LAMP BRAZEN HEAD WEAPONS</t>
  </si>
  <si>
    <t>lights TABLE COVER TAPERS</t>
  </si>
  <si>
    <t>lights TAPER BAGS BOOKS ETC.</t>
  </si>
  <si>
    <t>lights TAPERS</t>
  </si>
  <si>
    <t>lights TAPERS BOOK</t>
  </si>
  <si>
    <t>lights BOOKS CANDLE</t>
  </si>
  <si>
    <t>FIREWORKS, FX</t>
  </si>
  <si>
    <t>BODY, BODIES</t>
  </si>
  <si>
    <t>CASKETS, ARBOUR, TREE, STATUE, JEWELS ETC.</t>
  </si>
  <si>
    <t>NO CHARACTERS</t>
  </si>
  <si>
    <t>1580s</t>
  </si>
  <si>
    <t>1590s</t>
  </si>
  <si>
    <t>1600s</t>
  </si>
  <si>
    <t>1610s</t>
  </si>
  <si>
    <t>1620s</t>
  </si>
  <si>
    <t>1630s</t>
  </si>
  <si>
    <t>1640s</t>
  </si>
  <si>
    <t>DISCOVERIES BY PERFORMANCE DATE column Y</t>
  </si>
  <si>
    <t xml:space="preserve">LIGHTS PICTURE </t>
  </si>
  <si>
    <t> ARRAS CURTAIN DOOR DOORKEY HANGING TRAVERSE UNSPEC.</t>
  </si>
  <si>
    <r>
      <t xml:space="preserve">Bussy appears out of the 'cave' (established at I2r, also referred to as 'vault' and 'gulfe', most likely the trapdoor). And then: 'Enter murtherers with Frier at the </t>
    </r>
    <r>
      <rPr>
        <b/>
        <i/>
        <sz val="11"/>
        <color rgb="FF000000"/>
        <rFont val="Times New Roman"/>
        <family val="1"/>
      </rPr>
      <t>other dore'. This is modified by editors by adding a comma that results in the use of two doors: ‘Enter murderers, with Frier at the other door’, and this makes sense given Friar’s previous movement patterns. Neither at I2r nor here at I4v is there an explicit SD 'a cave discovered' – but the dialogue is clear: "See the Cave opens". But while it's very much in line with lots of other caves that are marked explicitly as discoveries, most likely the vault is the trapdoor. Not a discovery in the normal sense then.</t>
    </r>
  </si>
  <si>
    <r>
      <t>Fleer</t>
    </r>
    <r>
      <rPr>
        <b/>
        <i/>
        <sz val="11"/>
        <color rgb="FF000000"/>
        <rFont val="Times New Roman"/>
        <family val="1"/>
      </rPr>
      <t xml:space="preserve"> Apothecary’s shop with ‘wares’. Visited by Fleer, exits into shop and Fleer then takes over, serves Piso and Knight and then leaves shop at end of scene. No issues.</t>
    </r>
  </si>
  <si>
    <r>
      <t>Grimm, the Collier of Croydon</t>
    </r>
    <r>
      <rPr>
        <b/>
        <i/>
        <sz val="11"/>
        <color rgb="FF000000"/>
        <rFont val="Times New Roman"/>
        <family val="1"/>
      </rPr>
      <t xml:space="preserve"> G2r = p.3 of full text PDF. Text specifies prepared space for Devils’ Consistory. 4 Devils plus Malbecco’s Ghost guarded by Furies (perhaps initially 4 discovered, Ghost and Furies then appear). Whatever, they then extrude onto stage since Belphagor is later called forth, comes through DZ. No logisitical issues.</t>
    </r>
  </si>
  <si>
    <r>
      <t>Sequence preceded by spiral move by Severino. Chair (and scarfe K8r) set in DZ behind curtain. Banquet, tapers set onstage from other door; at a certain point Jolante leaves the chair ('kneeles'), possibly coming onto stage. Chair then moved onstage (she gets up and then kneels, Severino gets scarf (+chair?); and Iolante and subsequently Calypso (K8v) are bound to it. And then Severino exits inwards to search the house, closing the [plural] stage doors over the curtain as he goes. He then returns from there (L1r): Enter Severino (throwing open the doors violently) having a knife. Meanwhile Calypso (K8v) has been bound to chair in place of Iolanthe, and is wounded. She is subsequently freed and replaced by Jolante who is re-bound (L2r) for the 'miracle'. So only logistical issue is the chair, initially in the doorway, must come onto the stage. This also frees inwards door for Severino to use it to explore rest of house, while Iolante and Calypso come and go via outwards door (where Monteclaro is offstage). So it can be neatly and logically done with two entrance points (with Severino going further into house via DZ,</t>
    </r>
    <r>
      <rPr>
        <sz val="12"/>
        <color theme="1"/>
        <rFont val="Times New Roman"/>
        <family val="1"/>
      </rPr>
      <t xml:space="preserve"> </t>
    </r>
    <r>
      <rPr>
        <b/>
        <i/>
        <sz val="12"/>
        <color theme="1"/>
        <rFont val="Times New Roman"/>
        <family val="1"/>
      </rPr>
      <t>and returning from there), provided chair initially behind curtain is moved onto stage for subsequent binding of Iolanthe and Calypso, and so stage doors can be closed for Severino’s subsequent dramatic re-entry.</t>
    </r>
  </si>
  <si>
    <r>
      <t xml:space="preserve">Involves discovery of Altar, after which double ceremony: a headroom problem if altar is indeed in DZ and Mountferrat ‘ascends up the altar’ to be divested of the regalia of the Knights. Then Miranda is invested, reversing the previous process, but there no direction for Miranda to ‘ascend up the altar’. Surely this means 'ascend up a step or to on a rostrum or riser, to approach the altar'. If so, implications: 1. Altar cannot be in concealment space, as tapers must be lit from backstage. 2. Bishops ‘stand on each side of it’, so conceivable that both ceremonies take place </t>
    </r>
    <r>
      <rPr>
        <b/>
        <i/>
        <u/>
        <sz val="11"/>
        <color theme="1"/>
        <rFont val="Times New Roman"/>
        <family val="1"/>
      </rPr>
      <t>in front of</t>
    </r>
    <r>
      <rPr>
        <b/>
        <i/>
        <sz val="11"/>
        <color theme="1"/>
        <rFont val="Times New Roman"/>
        <family val="1"/>
      </rPr>
      <t xml:space="preserve"> altar. 3. Or altar is discovered and then ‘thrust out’ onto stage. All characters are onstage prior to discovery, so no traffic problems if it is discovered in one doorway, and an additional discovery space is no advantage (headroom problem is the same wherever it is). </t>
    </r>
  </si>
  <si>
    <r>
      <t xml:space="preserve">Nun exits and closes (and then re-opens on her re-entrance) the Curtain on Calis (praying </t>
    </r>
    <r>
      <rPr>
        <b/>
        <i/>
        <u/>
        <sz val="11"/>
        <color theme="1"/>
        <rFont val="Times New Roman"/>
        <family val="1"/>
      </rPr>
      <t>AT</t>
    </r>
    <r>
      <rPr>
        <b/>
        <i/>
        <sz val="11"/>
        <color theme="1"/>
        <rFont val="Times New Roman"/>
        <family val="1"/>
      </rPr>
      <t xml:space="preserve"> the Oracle. Shortly after Priest and Chilax enter </t>
    </r>
    <r>
      <rPr>
        <b/>
        <i/>
        <u/>
        <sz val="11"/>
        <color theme="1"/>
        <rFont val="Times New Roman"/>
        <family val="1"/>
      </rPr>
      <t>IN</t>
    </r>
    <r>
      <rPr>
        <b/>
        <i/>
        <sz val="11"/>
        <color theme="1"/>
        <rFont val="Times New Roman"/>
        <family val="1"/>
      </rPr>
      <t xml:space="preserve"> the oracle. The different prepositions might suggest two representations of the same thing, in different locations: she could be concealed and then revealed in the central concealment space, they appear in a doorway (in the DZ = Oracle). No other logistical issues. Involves descent and re-ascent of Venus.</t>
    </r>
  </si>
  <si>
    <r>
      <t xml:space="preserve">Enter Throate the Lawyer </t>
    </r>
    <r>
      <rPr>
        <b/>
        <i/>
        <u/>
        <sz val="11"/>
        <color rgb="FF000000"/>
        <rFont val="Times New Roman"/>
        <family val="1"/>
      </rPr>
      <t>from</t>
    </r>
    <r>
      <rPr>
        <b/>
        <i/>
        <sz val="11"/>
        <color rgb="FF000000"/>
        <rFont val="Times New Roman"/>
        <family val="1"/>
      </rPr>
      <t xml:space="preserve"> his study (emphasis mine). Sounds like initial display of study with accoutrements, but immediately he extrudes it onto the stage (where later chair is set, gown brought). No issues.</t>
    </r>
  </si>
  <si>
    <t>Complicated scene with bed. Preceded by spiral move.</t>
  </si>
  <si>
    <t>III.iii</t>
  </si>
  <si>
    <t xml:space="preserve">Enter King, Salisbury, and Warwicke to the Cardinal in his bed. </t>
  </si>
  <si>
    <t xml:space="preserve">Then the Curtaines be drawne, Duke Humphrey is discouered in his bed, and two men lying on his brest and smothering him in his bed: and then enter the Duke of Suffolke to them. </t>
  </si>
  <si>
    <t>Enter King and Salsbury, and then the curtaines be drawne, and the Cardinall is discovered in his bed, raving and staring as if he were mad.</t>
  </si>
  <si>
    <t>Warwicke drawes the curtaines and shewes Duke Humphrey in his bed.</t>
  </si>
  <si>
    <r>
      <rPr>
        <sz val="10"/>
        <color theme="1"/>
        <rFont val="Times New Roman"/>
        <family val="1"/>
      </rPr>
      <t>Henry VI, part 2</t>
    </r>
    <r>
      <rPr>
        <i/>
        <sz val="10"/>
        <color theme="1"/>
        <rFont val="Times New Roman"/>
        <family val="1"/>
      </rPr>
      <t xml:space="preserve"> </t>
    </r>
    <r>
      <rPr>
        <b/>
        <i/>
        <sz val="10"/>
        <color theme="1"/>
        <rFont val="Times New Roman"/>
        <family val="1"/>
      </rPr>
      <t>The First Part of the Contention</t>
    </r>
  </si>
  <si>
    <r>
      <rPr>
        <sz val="10"/>
        <color theme="1"/>
        <rFont val="Times New Roman"/>
        <family val="1"/>
      </rPr>
      <t xml:space="preserve">Henry VI, part 2 </t>
    </r>
    <r>
      <rPr>
        <b/>
        <sz val="10"/>
        <color theme="1"/>
        <rFont val="Times New Roman"/>
        <family val="1"/>
      </rPr>
      <t>T</t>
    </r>
    <r>
      <rPr>
        <b/>
        <i/>
        <sz val="10"/>
        <color theme="1"/>
        <rFont val="Times New Roman"/>
        <family val="1"/>
      </rPr>
      <t>he First Part of the Contention</t>
    </r>
  </si>
  <si>
    <t xml:space="preserve">Henry VI, part 2 </t>
  </si>
  <si>
    <t>Shakespeare 1600</t>
  </si>
  <si>
    <t xml:space="preserve">Shakespeare, Arden </t>
  </si>
  <si>
    <t>Previous scene (III.ii) does not have a discovery of Humphrey's death: Enter two or three running over the Stage, from the Murther of Duke Humfrey. At end of this discovery scene King directs Salisbury to 'Close up his eyes and draw the curtain close' (must enter DZ) before they exit to meditation. FX before next scene</t>
  </si>
  <si>
    <t>168-9</t>
  </si>
  <si>
    <t>A cave, not a discovery. Aeneas and Dido greet each other on entry ‘in the Cave’, (split entrance within cave) as though they enter separately (‘at several times’?). They then must come onto the stage, since at the end of the scene they ‘Exeunt to the Cave’. Other characters enter, and on E1v they then come back out (‘Behold where both of them come forth the Cave’)</t>
  </si>
  <si>
    <t>LT BK REF</t>
  </si>
  <si>
    <t>FIRST PERF.</t>
  </si>
  <si>
    <t>% of 275</t>
  </si>
  <si>
    <r>
      <t xml:space="preserve">Sextus discovers Lucrece by drawing back a curtain (G1v), and seems intent on climbing into bed with her: </t>
    </r>
    <r>
      <rPr>
        <b/>
        <sz val="11"/>
        <color rgb="FF000000"/>
        <rFont val="Times New Roman"/>
        <family val="1"/>
      </rPr>
      <t xml:space="preserve">‘Make roome’ </t>
    </r>
    <r>
      <rPr>
        <b/>
        <i/>
        <sz val="11"/>
        <color rgb="FF000000"/>
        <rFont val="Times New Roman"/>
        <family val="1"/>
      </rPr>
      <t xml:space="preserve">(G1v). The initial assault occurs in the DZ, with Sextus referring to cushions on the bed: </t>
    </r>
    <r>
      <rPr>
        <b/>
        <sz val="11"/>
        <color rgb="FF000000"/>
        <rFont val="Times New Roman"/>
        <family val="1"/>
      </rPr>
      <t>‘These cushens first shall stop thy breath’</t>
    </r>
    <r>
      <rPr>
        <b/>
        <i/>
        <sz val="11"/>
        <color rgb="FF000000"/>
        <rFont val="Times New Roman"/>
        <family val="1"/>
      </rPr>
      <t xml:space="preserve"> (G2r).  But the rape itself occurs out of the audience’s sight. Sextus says </t>
    </r>
    <r>
      <rPr>
        <b/>
        <sz val="11"/>
        <color rgb="FF000000"/>
        <rFont val="Times New Roman"/>
        <family val="1"/>
      </rPr>
      <t xml:space="preserve">‘Ile drag thee hence' </t>
    </r>
    <r>
      <rPr>
        <b/>
        <i/>
        <sz val="11"/>
        <color rgb="FF000000"/>
        <rFont val="Times New Roman"/>
        <family val="1"/>
      </rPr>
      <t xml:space="preserve">(G2v), and He beares her out (G3r). It seems logical that Sextus and Lucrece exit into the discovery zone, disappearing into a fictional location that is beyond the discovery zone itself (but fictionally connected with it). This means that the rape is ‘removed’ from the discovery-zone’s brutal proximity to the stage, and this ‘removal’ also occurs by means of the intervening scene that features a character, the Servingman, who enters from elsewhere to rouse the Clown: </t>
    </r>
    <r>
      <rPr>
        <b/>
        <sz val="11"/>
        <color rgb="FF000000"/>
        <rFont val="Times New Roman"/>
        <family val="1"/>
      </rPr>
      <t>‘Some of my Lord Colatines men lye in the next chamber, I care not if I call them up, for it growes towards day...Nay good Pompy helpe me to the Key of the stable’</t>
    </r>
    <r>
      <rPr>
        <b/>
        <i/>
        <sz val="11"/>
        <color rgb="FF000000"/>
        <rFont val="Times New Roman"/>
        <family val="1"/>
      </rPr>
      <t xml:space="preserve"> (G3r). The Clown exits back out with him: </t>
    </r>
    <r>
      <rPr>
        <b/>
        <sz val="11"/>
        <color rgb="FF000000"/>
        <rFont val="Times New Roman"/>
        <family val="1"/>
      </rPr>
      <t xml:space="preserve">‘but come, ile goe with thee to the stable.’ </t>
    </r>
    <r>
      <rPr>
        <b/>
        <i/>
        <sz val="11"/>
        <color rgb="FF000000"/>
        <rFont val="Times New Roman"/>
        <family val="1"/>
      </rPr>
      <t xml:space="preserve">Exeunt. The Clown must enter from the door that housed the discovery, which now stands for the door where </t>
    </r>
    <r>
      <rPr>
        <b/>
        <sz val="11"/>
        <color rgb="FF000000"/>
        <rFont val="Times New Roman"/>
        <family val="1"/>
      </rPr>
      <t>‘some of my Lord Colatines men lye’</t>
    </r>
    <r>
      <rPr>
        <b/>
        <i/>
        <sz val="11"/>
        <color rgb="FF000000"/>
        <rFont val="Times New Roman"/>
        <family val="1"/>
      </rPr>
      <t xml:space="preserve"> – so the rape itself is further removed by having this new location overlaid on it. The Clown’s and Servingman’s exit is immediately followed by the re-entrance of Sextus and Lucrece from the offstage site of the rape: Enter Sextus &amp;Lucrece unready (G3r). The sequence is not only practical in staging, it respects and enhances the fictional shape of the sequence.</t>
    </r>
  </si>
  <si>
    <t>Othello Desdemona’s bed is onstage, probably ‘thrust out’. It seems to have hangings associated with it, as Othello draws the curtain before admitting Emilia to the chamber. No DZ as such, as bed is onstage. SEE TF PSP, p. 264</t>
  </si>
  <si>
    <t>No issues if in doorway. See TF PSP,  p. 264</t>
  </si>
  <si>
    <t xml:space="preserve">Very large properties </t>
  </si>
  <si>
    <t>See K1v entry</t>
  </si>
  <si>
    <t xml:space="preserve"> 'A dumbe shew'; Time drawes a curtaine &amp;disouers Angellica in her bed a sleep, the infant lyinge by her, then enters the kinge &amp;the Abbesse whispering together the Abbesse takes the childe out of the bed &amp;departs, the kinge alsoe after a litle wiwinge of Angellica at an other doore departs, Angell: still sleepinge he being gone drawes the Curtynes &amp;speaks </t>
  </si>
  <si>
    <r>
      <t xml:space="preserve">Enter Ramus in his studie... Ramus. </t>
    </r>
    <r>
      <rPr>
        <sz val="10"/>
        <rFont val="Times New Roman"/>
        <family val="1"/>
      </rPr>
      <t>What fearfull cries comes from the river Rene, That frightes poore Ramus sitting at his book?</t>
    </r>
  </si>
  <si>
    <r>
      <t xml:space="preserve">Enter Clinton to the Earle Chester in his study. </t>
    </r>
    <r>
      <rPr>
        <sz val="10"/>
        <color theme="1"/>
        <rFont val="Times New Roman"/>
        <family val="1"/>
      </rPr>
      <t>Barely a discovery, barely a 'study';</t>
    </r>
  </si>
  <si>
    <t>Melander comes out onto stage subsequently to interact with other characters who arrive for dinner. No issues.</t>
  </si>
  <si>
    <r>
      <rPr>
        <b/>
        <i/>
        <sz val="11"/>
        <rFont val="Times New Roman"/>
        <family val="1"/>
      </rPr>
      <t xml:space="preserve">Enter Hieronimo. He knocks up a curtain. </t>
    </r>
    <r>
      <rPr>
        <b/>
        <i/>
        <sz val="11"/>
        <color rgb="FF000000"/>
        <rFont val="Times New Roman"/>
        <family val="1"/>
      </rPr>
      <t>Later he draws it back to reveal hanging body of Horatio. See separate document: The Spanish Tragedy: arbour, bower, discovery</t>
    </r>
  </si>
  <si>
    <t>Woodstock discovered in his bed, then comes out to write. Is murdered onstage (smothered by mattress brought out from bed: dialogue prompts for murder sequence are very clear), then murderers told to take up body and place in bed. They enter the DZ and are then betrayed by LaPoole when they emerge. No logistical issues.</t>
  </si>
  <si>
    <t>Presume Pericles is on bed or couch, but unspecified. Marina must enter DZ, and then likely that Pericles comes out onto stage. No issues.</t>
  </si>
  <si>
    <t>Psyche discovers Cupid by drawing back curtain from onstage. Enters and accidentally spills oil from lamp. Must then come out on stage for long scene. No issues. Must come onstage, as Zephyrus then enters – long scene</t>
  </si>
  <si>
    <t>In midst of battle scene, 4 characters discovered who then come onto stage. No issues.</t>
  </si>
  <si>
    <t xml:space="preserve">King on couch, conducts most of scene from there: visitors asked to sit on chairs that must be preset on stage. Then King, ‘healed’ by Landgartha’s response, later comes onto stage. No logistical issues. Preceded by an ‘in the middle’ entrance by a Inguar (D1r). The play was first performed at the Werburgh Street Theatre, Dublin, on St Patrick’s Day 1640; the theatre was small, no traces remain, but it might have had a central opening and perhaps the SD reflects this: see also Saint Patrick for Ireland, and Ichikawa article. However there is no logistical need for a third door at that point, or anywhere else in the play, so this might refer instead to Inguar's ‘middle’ or mediating role between Reyne and Landgartha in this sequence. </t>
  </si>
  <si>
    <t>Singers and then Jupiter discovered by cloud being drawn back in two phases. Seems to be above, musicians’ gallery?</t>
  </si>
  <si>
    <t>Long sequence between these two SDs (H3r-I4r). Landrey breaks free and comes onto stage, but Queen in DZ for all of it. Involves Aphelia being brought forth from outwards door at I1v. The ‘Canopie’ is a curtain, as Eunuch leaves a gap (curtain in two sections, central gap?)  for Queen to see torture of Aphelia: Eunuch Draws the Curtain again. ‘I’ll leave a peeping hole’ I1r</t>
  </si>
  <si>
    <t>Standard shop scene, shop neutralised with exit of Cripple at F4r</t>
  </si>
  <si>
    <t>Characters or objects?</t>
  </si>
  <si>
    <r>
      <t>Discovery is: 1. set up, 2. revealed and 3. closed: 1. The Ladies lay the Princes in a faire bed, and close the curtaines whil'st Massinissa Enters. The ladies do this from onstage, as one of them gives directions for next entrance, and see SD at end of scene. 2. The Discovery itself: the boyes draw the Curtaines discovering Sophonisba. Mass. Draws a white ribbon forth of the bed as from the waste of Sopho. ‘as from’ – not properly seen by audience? Curtain is open, he is either in or very close to DZ. Then there is a long scene with news of Scipio’s invasion: both Carthalo with news from field, and then Gelosso with commissions from the Senate: from elsewhere, no problems. Massinissa and Asdrubal exit to arm, and covering speech from Sophonisba, referring to ‘bed’, so she is still on it. Then Massinissa etc. return armed, 3. B4v: Discovery closed: The Ladies draw the curtaines (as they all exit inwards, I think) about Sophonisba, the rest accompany Massinissa forth.</t>
    </r>
    <r>
      <rPr>
        <i/>
        <sz val="11"/>
        <color theme="1"/>
        <rFont val="Times New Roman"/>
        <family val="1"/>
      </rPr>
      <t xml:space="preserve"> </t>
    </r>
    <r>
      <rPr>
        <b/>
        <i/>
        <sz val="11"/>
        <color theme="1"/>
        <rFont val="Times New Roman"/>
        <family val="1"/>
      </rPr>
      <t>The ‘forth’ is interesting!</t>
    </r>
  </si>
  <si>
    <t>Shakespeare</t>
  </si>
  <si>
    <t>Discover Tombe See TF PSP</t>
  </si>
  <si>
    <t>See See TF PSP: IV.iv, pp. 270-71</t>
  </si>
  <si>
    <t>See See TF PSP: IV.iii, pp. 139-42</t>
  </si>
  <si>
    <t>A 'pavilion' must be signified by a curtained enclosure, perhaps onstage or but no logistical problems if it is in doorway. David goes into it, opens it and speaks, closes it again before Ioab. opens it. The pavilion reminiscent of Richard III, arras in doorway opened from backstage by protagonist. See TF PSP, pp. 137-9: King Henry VIII 2.2.61</t>
  </si>
  <si>
    <t xml:space="preserve">Then Alexander re-opens study by drawing curtain V.vi.48 to find devil in study. Devil then comes onto stage (extrusion?) for long scene. See TF PSP, pp. 105, 115-6. </t>
  </si>
  <si>
    <t xml:space="preserve">Boys playing cards in tent: can be at outwards door. They briefly come out onto the stage (DZ neutralised after about 20 lines), and then exit from there with the others to Capua (same door: inwards door is gates of Furly (Forlì). See TF PSP, p. 268, </t>
  </si>
  <si>
    <t>See TF PSP, pp, 277-80</t>
  </si>
  <si>
    <t>See TF PSP, p.264-6</t>
  </si>
  <si>
    <t>See TF PSP, pp. 254-6</t>
  </si>
  <si>
    <t>First discovery. The big procession sequence, as discussed in TF PSP, pp. 135-7, nothing to add except that in that case too the Queen’s Tent (or ‘Chamber’ as it is termed there) is in the same place as it has been in the earlier sequences, at inwards door.</t>
  </si>
  <si>
    <t>The big procession sequence, as discussed in TF PSP, pp. 135-7. F2r Tent closed after Ione has come out to give her hand to Gloster onstage, Queen to take a nappe (Nurse to hold baby)</t>
  </si>
  <si>
    <t>Second discovery. King’s ‘Pavilion’ at the other door, as discussed in TF PSP, pp. 135-7.</t>
  </si>
  <si>
    <t>If Fortune is a statue, can be revealed from behind centre hanging: and then at the end of the dumb-show 2 separate exit points specified. cf. Game at Chess, Knight of Malta Duchess of Malfi, Hoffman. See TF PSP, pp. 269-70</t>
  </si>
  <si>
    <t>Dialogue creates fork in the road by differentiating between exits to  'behind arras' and 'above' (E3v, Arden 2.4.493). Peto later describes Falstaff as "fast asleepe behind the Arras, and snorting like a Horse" (E4r; Arden 2.4.521-2 Arden) and subsequently checks Falstaff's pockets (E4r; Arden 524).  A central curtained concealment space is not sufficient since Falstaff needs to be offstage at end of scene (no SD to carry him off). So he must be in a doorway (1 of 3, or if only 2 are available then Peto exiting must step over sleeping Falstaff, not a problem). Sheriff comes and goes from outwards, Prince exits outwards, Peto inwards to follow Prince’s orders See TF PSP, p. 263</t>
  </si>
  <si>
    <t>See TF PSP, p. 228</t>
  </si>
  <si>
    <t>See TF PSP, pp. 161-4.</t>
  </si>
  <si>
    <t>Begins with: Enter Theophilus in his study, Bookes about him. K2r. Then a series of stage directions has him Rising, sitting, reading, rising. K2r, K2v. Then the study seems to extrude onto the stage, either when Angelo enters from outwards with fruit [K2v], or certainly for interaction with 2 servants (Are my gates shut? K3r). K3v belongs to the devil Harpax, in three phases. First there are offstage sound effects that project a sophisticated use of sound that involves both modulation and localisation. Harpax is ‘Within’, his laughter becomes ‘lowder’ and is then localised: first ‘At one end’, then ‘At t’other end’ and finally ‘At the middle’. He is not seen at any of these locations, so at most the ‘middle’ would require an acoustic conduit such as a small grate in the wall. The whole point of this section is that Harpax is not seen, either in the lateral doorways or in ‘the middle’, so it does not provide evidence of a third central opening. K4r Finally Harpax comes out of study entrance:  'Enter Harpax in a fearefull shape, fire flashing out of the study'. It is not explicitly an entrance from the Study, but a fair assumption. Then finally the trapdoor seems to come into play: Harpax 'Sinkes a little’ as Theophilus commands him, ‘Down hel-hound, down.’ [K4v] Angelo and Theophilus then exit outwards, no congestion with next court scene from inwards (split entrances staggered). See TF PSP, p. 267.</t>
  </si>
  <si>
    <t xml:space="preserve">See See TF PSP, pp. 263-4 regarding plethora of exits to and entrances from outwards in Act 5. </t>
  </si>
  <si>
    <t>Florimel locked in Closet, released (so must come forth onto stage) by onstage breaking of lock. See TF PSP, pp. 100-101.</t>
  </si>
  <si>
    <t>Use of trapdoor for 'vault'</t>
  </si>
  <si>
    <t>TABLE AND CHAIR/S</t>
  </si>
  <si>
    <t>Only 6 of these 21 plays that have a slight congestion have the problem BOTH before and after the discovery</t>
  </si>
  <si>
    <t>The horse is explicitly too big to fit through the city gates (stage door), so cannot be 'discovered' and brought through tiring house opening. To get it offstage again the  Trojans propose to deliberately breach the city walls – but they then call off the sentries and go into the city to celebrate, so the horse merely stays onstage, since its objective has been achieved: the defences are down. Then Agamemnon's party arrives, signalled by Synon and a spiral move puts them 'in' the city – and the horse, still onstage, is now 'in' the city with them. This is clever, since it avoids not only getting horse offstage and dismantling tiring house wall, but also getting the horse back onstage for next scene. Then Synon unlocks the horse for Pyrhus etc. to emerge and meet Agamemnon. The issues here relate to the size of the discovered object, not to the number of openings needed: there is no advantage in a third opening. But: how is it brought onstage in the first place? Only logical solution is to have it preset in CS and revealed when required; Pyrhus, Diomed. etc. can go behind CS curtain at end of Act I (C4v) to get into it as other Greeks go to strike their tents to leave.  Presumably horse can later be re-concealed by drawing curtains of CS closed again.</t>
  </si>
  <si>
    <t>Henry VIII</t>
  </si>
  <si>
    <t>2.2.61</t>
  </si>
  <si>
    <t>See TF PSP, p. 137-9</t>
  </si>
  <si>
    <t xml:space="preserve">The King draws the curtain and sits reading pensively. </t>
  </si>
  <si>
    <r>
      <t xml:space="preserve">These four characters could well be setting out the shop wares onstage in/around doorway, rather than being discovered in it. They are visited by a group from outwards. Candido subsequently enters from within shop, and at the end of the scene (C3v) invites the other characters in to dinner: ‘Pray part not hence, but dyne with me to day.’ A number of characters therefore exit into the shop/house for dinner. </t>
    </r>
    <r>
      <rPr>
        <b/>
        <i/>
        <sz val="11"/>
        <color theme="2" tint="-0.499984740745262"/>
        <rFont val="Times New Roman"/>
        <family val="1"/>
      </rPr>
      <t xml:space="preserve">[The next scene is interesting: it would normally be a discovery, but is not done like that – due, I believe, to the previous inwards exit of group to dine at Candido’s. C3v: </t>
    </r>
    <r>
      <rPr>
        <b/>
        <i/>
        <sz val="11"/>
        <rFont val="Times New Roman"/>
        <family val="1"/>
      </rPr>
      <t>Enter Roger with a stoole, cushin, looking-glasse, and chafing-dish. Those being set downe, he pulls out of his pocket, a viol with white cullor in it. And 2. Boxes, one with white, another red painting, he places all things in order &amp; a candle by them, singing with the ends of old Ballads as he does it. At last Bellafront (as he rubs his cheeke with the cullors, whistles within.</t>
    </r>
    <r>
      <rPr>
        <b/>
        <i/>
        <sz val="11"/>
        <color theme="2" tint="-0.499984740745262"/>
        <rFont val="Times New Roman"/>
        <family val="1"/>
      </rPr>
      <t xml:space="preserve"> I suggest this isn’t formatted as a discovery because the playwright realised a discovery couldn’t be set at the inwards door due to congestion created by inwards exit to dinner at end of previous scene: which in turn suggests only 2 entry points avaliable.]</t>
    </r>
  </si>
  <si>
    <t>Clarinda orders Aminta to go into DZ. She then exits, leaving Aminta who opens the curtain, thus effecting the discovery of Albert. Must come out onto stage, as they then both exit back into DZ.</t>
  </si>
  <si>
    <t>DO THE DISCOVERED CHARACTERS COME ONTO STAGE, OR EFFECT EXTRUSION?</t>
  </si>
  <si>
    <t xml:space="preserve"> Enter Jolante (with a rich banquet, and tapers) (in a chair, behind a curtain.)... Enter Severino (throwing open the doors violently) having a knife. L1r. </t>
  </si>
  <si>
    <t>Bacon opens curtain with stick to reveal himself, the Brazen Head and servant Miles (armed). They then come out onto stage for long speech each. No issues.</t>
  </si>
  <si>
    <t xml:space="preserve">Citizens seeking entrance from outwards door. Then Cam. 'The King comes', and A Curtaine drawne...and the royal party is discovered, entering to be onstage audience for Mask that involves flying machinery rather than discovery. </t>
  </si>
  <si>
    <t>B&amp;F C+T 5P4r, emed.folger.edu p.119 WIN 3003 5.1</t>
  </si>
  <si>
    <r>
      <t xml:space="preserve">Thomson's concern is the 'thematic and dramatic significance' (p. 213) of discoveries, and she explicitly eschews consideration of  the question of where precisely such scenes might have been staged. This database takes up the challenge of examining the scenes to ascertain just how practical it might have been to stage them in one of the two lateral doorways, given my contention (see Fitzpatrick, </t>
    </r>
    <r>
      <rPr>
        <i/>
        <sz val="14"/>
        <color theme="1"/>
        <rFont val="Times New Roman"/>
        <family val="1"/>
      </rPr>
      <t>Playwright, Space and Place in Early Modern Performance</t>
    </r>
    <r>
      <rPr>
        <sz val="14"/>
        <color theme="1"/>
        <rFont val="Times New Roman"/>
        <family val="1"/>
      </rPr>
      <t xml:space="preserve"> (Ashgate, 2011), and Thomson 2018 appendix, pp. 213-241) that there was no central opening (the ‘discovery space’) in the tiring house wall that would have also provided a third entry point to ease supposed traffic jams. </t>
    </r>
  </si>
  <si>
    <r>
      <t xml:space="preserve">The column </t>
    </r>
    <r>
      <rPr>
        <b/>
        <i/>
        <sz val="14"/>
        <color theme="1"/>
        <rFont val="Times New Roman"/>
        <family val="1"/>
      </rPr>
      <t>Fictional context, Functional issues</t>
    </r>
    <r>
      <rPr>
        <sz val="14"/>
        <color theme="1"/>
        <rFont val="Times New Roman"/>
        <family val="1"/>
      </rPr>
      <t xml:space="preserve"> discusses likely fictional and functional movement patterns in the scenes around the discovery. It relies on the commonsense oppositional spatial patterns that underlie my broader theory of entrances and exits set out in </t>
    </r>
    <r>
      <rPr>
        <i/>
        <sz val="14"/>
        <color theme="1"/>
        <rFont val="Times New Roman"/>
        <family val="1"/>
      </rPr>
      <t>Playwright, Space and Place in Early Modern Performance,</t>
    </r>
    <r>
      <rPr>
        <sz val="14"/>
        <color theme="1"/>
        <rFont val="Times New Roman"/>
        <family val="1"/>
      </rPr>
      <t xml:space="preserve"> rather than depending on that theory itself. The </t>
    </r>
    <r>
      <rPr>
        <b/>
        <i/>
        <sz val="14"/>
        <color theme="1"/>
        <rFont val="Times New Roman"/>
        <family val="1"/>
      </rPr>
      <t>Author-Date</t>
    </r>
    <r>
      <rPr>
        <sz val="14"/>
        <color theme="1"/>
        <rFont val="Times New Roman"/>
        <family val="1"/>
      </rPr>
      <t xml:space="preserve"> column gives the date of the published edition used, accessed via EEBO unless otherwise specified.</t>
    </r>
  </si>
  <si>
    <r>
      <rPr>
        <b/>
        <i/>
        <sz val="16"/>
        <color theme="1"/>
        <rFont val="Times New Roman"/>
        <family val="1"/>
      </rPr>
      <t>TERMS AND ABBREVIATIONS</t>
    </r>
    <r>
      <rPr>
        <sz val="12"/>
        <color theme="1"/>
        <rFont val="Times New Roman"/>
        <family val="1"/>
      </rPr>
      <t xml:space="preserve">      </t>
    </r>
    <r>
      <rPr>
        <b/>
        <sz val="12"/>
        <color theme="1"/>
        <rFont val="Times New Roman"/>
        <family val="1"/>
      </rPr>
      <t>DISCOVERY ZONE (DZ):</t>
    </r>
    <r>
      <rPr>
        <sz val="12"/>
        <color theme="1"/>
        <rFont val="Times New Roman"/>
        <family val="1"/>
      </rPr>
      <t xml:space="preserve"> an area that is normally part of 'backstage', behind the line of the tiring house wall, where the discovery is set up and revealed by drawing back a curtain or opening a door. The DZ is not, I believe, necessarily in a theorised central 'Discovery Space'.      </t>
    </r>
    <r>
      <rPr>
        <b/>
        <sz val="12"/>
        <color theme="1"/>
        <rFont val="Times New Roman"/>
        <family val="1"/>
      </rPr>
      <t>CONCEALMENT SPACE (CS):</t>
    </r>
    <r>
      <rPr>
        <sz val="12"/>
        <color theme="1"/>
        <rFont val="Times New Roman"/>
        <family val="1"/>
      </rPr>
      <t xml:space="preserve"> curtained space upstage centre with no access to tiring house.      </t>
    </r>
    <r>
      <rPr>
        <b/>
        <sz val="12"/>
        <color theme="1"/>
        <rFont val="Times New Roman"/>
        <family val="1"/>
      </rPr>
      <t>EXTRUSION:</t>
    </r>
    <r>
      <rPr>
        <sz val="12"/>
        <color theme="1"/>
        <rFont val="Times New Roman"/>
        <family val="1"/>
      </rPr>
      <t xml:space="preserve"> an effect whereby the offstage or discovered location is subsequently 'brought onstage' as a character emerges from it. For example, Macbeth 1.5.0: '</t>
    </r>
    <r>
      <rPr>
        <i/>
        <sz val="12"/>
        <color theme="1"/>
        <rFont val="Times New Roman"/>
        <family val="1"/>
      </rPr>
      <t>Enter Macbeths Wife alone with a Letter</t>
    </r>
    <r>
      <rPr>
        <sz val="12"/>
        <color theme="1"/>
        <rFont val="Times New Roman"/>
        <family val="1"/>
      </rPr>
      <t xml:space="preserve">’: is she emerging from an imagined offstage 'letter-reading room' to enter another room that is onstage, or does the act of entering letter in hand actually bring that 'letter-reading room' onto the stage with her, i.e. 'extruding' it?          </t>
    </r>
    <r>
      <rPr>
        <b/>
        <sz val="12"/>
        <color theme="1"/>
        <rFont val="Times New Roman"/>
        <family val="1"/>
      </rPr>
      <t>SERIOUS CONGESTION:</t>
    </r>
    <r>
      <rPr>
        <sz val="12"/>
        <color theme="1"/>
        <rFont val="Times New Roman"/>
        <family val="1"/>
      </rPr>
      <t xml:space="preserve"> where one group of characters which has exited via one of the stage doors must meet (or become entangled with) another group waiting to enter at that door for the next scene or sequence, causing a pause in the performance.      </t>
    </r>
    <r>
      <rPr>
        <b/>
        <sz val="12"/>
        <color theme="1"/>
        <rFont val="Times New Roman"/>
        <family val="1"/>
      </rPr>
      <t>SLIGHT CONGESTION:</t>
    </r>
    <r>
      <rPr>
        <sz val="12"/>
        <color theme="1"/>
        <rFont val="Times New Roman"/>
        <family val="1"/>
      </rPr>
      <t xml:space="preserve"> where one of more of those two groups is made up of a single character, which significantly reduces potential congestion and delay.                    </t>
    </r>
    <r>
      <rPr>
        <b/>
        <sz val="12"/>
        <color theme="1"/>
        <rFont val="Times New Roman"/>
        <family val="1"/>
      </rPr>
      <t>TABLEAU</t>
    </r>
    <r>
      <rPr>
        <sz val="12"/>
        <color theme="1"/>
        <rFont val="Times New Roman"/>
        <family val="1"/>
      </rPr>
      <t xml:space="preserve">: arrangement of characters in a tableau vivant, as in many dumb shows.      </t>
    </r>
    <r>
      <rPr>
        <b/>
        <sz val="12"/>
        <color theme="1"/>
        <rFont val="Times New Roman"/>
        <family val="1"/>
      </rPr>
      <t>DISPLAY:</t>
    </r>
    <r>
      <rPr>
        <sz val="12"/>
        <color theme="1"/>
        <rFont val="Times New Roman"/>
        <family val="1"/>
      </rPr>
      <t xml:space="preserve"> discovery of an inanimate object, such as caskets in The Merchant of Venice.      </t>
    </r>
    <r>
      <rPr>
        <b/>
        <sz val="12"/>
        <color theme="1"/>
        <rFont val="Times New Roman"/>
        <family val="1"/>
      </rPr>
      <t>NEUTRALISATION:</t>
    </r>
    <r>
      <rPr>
        <sz val="12"/>
        <color theme="1"/>
        <rFont val="Times New Roman"/>
        <family val="1"/>
      </rPr>
      <t xml:space="preserve"> when a specific locational meaning is established (e.g. a door = 'shop'), that signification can then be 'neutralised' and a new meaning established. This obviously occurs  between scenes, but can occur even within a scene. In such cases the minimum 'latency period' can be as short as 20 lines (</t>
    </r>
    <r>
      <rPr>
        <i/>
        <sz val="12"/>
        <color theme="1"/>
        <rFont val="Times New Roman"/>
        <family val="1"/>
      </rPr>
      <t>Macbeth</t>
    </r>
    <r>
      <rPr>
        <sz val="12"/>
        <color theme="1"/>
        <rFont val="Times New Roman"/>
        <family val="1"/>
      </rPr>
      <t xml:space="preserve">, Porter's scene: see TF PSP, 164ff).      </t>
    </r>
    <r>
      <rPr>
        <b/>
        <sz val="12"/>
        <color theme="1"/>
        <rFont val="Times New Roman"/>
        <family val="1"/>
      </rPr>
      <t>INWARDS and OUTWARDS:</t>
    </r>
    <r>
      <rPr>
        <sz val="12"/>
        <color theme="1"/>
        <rFont val="Times New Roman"/>
        <family val="1"/>
      </rPr>
      <t xml:space="preserve"> shorthand for generic offstage locations; here simply referring to the doorway used for the discovery v. the other doorway used for entrances from elsewhere.      </t>
    </r>
    <r>
      <rPr>
        <b/>
        <sz val="12"/>
        <color theme="1"/>
        <rFont val="Times New Roman"/>
        <family val="1"/>
      </rPr>
      <t>TF PSP:</t>
    </r>
    <r>
      <rPr>
        <sz val="12"/>
        <color theme="1"/>
        <rFont val="Times New Roman"/>
        <family val="1"/>
      </rPr>
      <t xml:space="preserve"> Tim Fitzpatrick, </t>
    </r>
    <r>
      <rPr>
        <i/>
        <sz val="12"/>
        <color theme="1"/>
        <rFont val="Times New Roman"/>
        <family val="1"/>
      </rPr>
      <t>Playwright, Space and Place in Early Modern Performance</t>
    </r>
    <r>
      <rPr>
        <sz val="12"/>
        <color theme="1"/>
        <rFont val="Times New Roman"/>
        <family val="1"/>
      </rPr>
      <t xml:space="preserve">, Farnham/Burlington, Ashgate: 2011.        </t>
    </r>
    <r>
      <rPr>
        <b/>
        <sz val="12"/>
        <color theme="1"/>
        <rFont val="Times New Roman"/>
        <family val="1"/>
      </rPr>
      <t xml:space="preserve">LT: </t>
    </r>
    <r>
      <rPr>
        <sz val="12"/>
        <color theme="1"/>
        <rFont val="Times New Roman"/>
        <family val="1"/>
      </rPr>
      <t xml:space="preserve">Leslie Thomson, </t>
    </r>
    <r>
      <rPr>
        <i/>
        <sz val="12"/>
        <color theme="1"/>
        <rFont val="Times New Roman"/>
        <family val="1"/>
      </rPr>
      <t>Discoveries on the Early Modern Stage</t>
    </r>
    <r>
      <rPr>
        <sz val="12"/>
        <color theme="1"/>
        <rFont val="Times New Roman"/>
        <family val="1"/>
      </rPr>
      <t>, Cambridge, CUP, 2018.</t>
    </r>
  </si>
  <si>
    <t>Shop scene, Seldome exits into shop (‘other end’). Disappears into and reappears from DZ. No issues.</t>
  </si>
  <si>
    <t xml:space="preserve">Two events close together. FIRST: K1v: a discovery (D’amville comes to Servant sleeping, gold before him; K2r dismisses Servant 'to bed' (inwards from DZ?), examines gold – must keep it to hand, as he later offers it to Doctor. He goes to sleep in DZ, Ghost comes and interacts with D’amville on stage [DZ neutralised, chair/table etc struck] and exits. THEN at K2v Servant returns with Sebastian’s body, THEN K2v offstage FX from where DZ was, and...  </t>
  </si>
  <si>
    <t>If this qualifies as a discovery, Francelia and Iph. are onstage, Iph. must hide behind door before Almerin's entrance (no SD). Alm. then throwes open the DZ dore (D1r) and sees Iph. After his exit Iph. must come out onto the stage again (no SD), and then Alm. returns, wounds Francelia and Iph., who reveals she is a woman (so no motive to hide!). No, Alm's first 3 lines are from offstage, then he throws open the door to enter stage and see Fran. and Iph., rather than opening 'discovery' door from onstage.</t>
  </si>
  <si>
    <t>The ‘gulfe’ is reminiscent of the ‘gulfe’ ‘cave’ ‘vault’ of Bussy D’Ambois.  Ophioneus must come onto stage for long scene with Fronto, other Xters then cross stage. Oph. And Fr. Exit out to Sicily. See separate document: 'Bussy Exchange' (transcript of email exchange with Leslie Tbomson on Chapman's use of 'vault' in this and elsewhere.</t>
  </si>
  <si>
    <t>Sleeping in chair, comes out and then exits via DZ. At start, congestion with preceding exit covered by music (song). At end, split exit followed by split entrance (but staggered and one on one).</t>
  </si>
  <si>
    <t xml:space="preserve"> In short there is a series of 4 or possibly 6 discoveries of the tree festooned with skeleton(s). The second and fifth in the series might simply be an onstage character indicating the tree with skeletons that is still visible from the previous discovery. I argue the tree was pre-set and concealed in the central concealment space, leaving the two lateral doors free for entrances and exits (and the other two discoveries, types B and C below). See separate PDF document: Nine Exceptional Plays.</t>
  </si>
  <si>
    <t xml:space="preserve"> H. addresses skeleton as he  hangs Otto up beside his father. See above. See separate PDF document: Nine Exceptional Plays.</t>
  </si>
  <si>
    <t>Two discoveries, both by Lucibella of the two skeletons (old Hoffman and Otho). Act 5 mirrors Act 1, with 'cell'='cave' inwards, and bodies hanging in concealment space. See above. See separate PDF document: Nine Exceptional Plays.</t>
  </si>
  <si>
    <t>Mar. refers to the two skeletons on display yet again. See above. See separate PDF document: Nine Exceptional Plays.</t>
  </si>
  <si>
    <t xml:space="preserve"> Another, more standard discovery: a ghost in a cave. 'Lorriques pale ghost'  is his body, which Mathias and Rod. have 'set up as a scarcrow' in the cave opening. See separate PDF document: Nine Exceptional Plays.</t>
  </si>
  <si>
    <t>.A standard discovery. Three characters discovered kneeling when curtain drawn back, two visitors go to kneel at least near the DZ. Then it is neutralised as they all come onto stage to interact with Lucibella (Ophelia!). Subsequent uses of inwards door for (poisoned) wine delivery. See separate PDF document: Nine Exceptional Plays</t>
  </si>
  <si>
    <t>There are two similar shop-related SDs in HW1, e.g. G2r: Enter Candido, his wife, George, and two Prentices in the shop: Fustigo enters, walking by. If this stage direction were to follow the pattern of the stage directions in HW1 it would read something like: Enter Candido and his wife in the Shop: Enter at one doore Lodouico and Carolo; at another Bots, and Mistris Horsleach. Which would clearly require a central discovery space for the shop so as to leave the two lateral doors free for the two pairs of characters to then enter from elsewhere and greet each other. But instead it reverses the order of entrances: Enter at one doore Lodouico and Carolo; at another Bots, and Mistris Horsleach; Candido and his wife appeare in the Shop. This reversed order is significant, in that it indicates that the characters who ‘appeare’ in the shop do so only after the other characters have entered and greeted each other. Once the two pairs of characters have done this and are well clear of their respective doorways, one door can then stand for the shop as Candido and his wife appear there. This is supported by the dialogue: the two pairs of entering characters greet each other and converse for half a page of dialogue before one of them belatedly ‘sees’ the shop: Lod. Stay, is not that my patient Linnen draper yonder, and my fine yong smug Mistris, his wife? They then ‘wheele about’ and ‘come to the shop’, and Candido only enters the dialogue after a page, further indication that the ‘shop’ appears in one doorway only after the two doors have been used by the two sets of entering characters: note also that Candido and his Wife do not ‘enter’, but ‘appeare’, which might be taken to mean something less than a high-impact discovery of the shop: a more subtle ‘materialisation’ while the audience’s attention is directed elsewhere to the speaking characters already onstage. This suggests a playwright dealing with a constraint (only 2 doors) and structuring the entrances accordingly. See separate PDF document: Nine Exceptional Plays.</t>
  </si>
  <si>
    <t>Implicit discovery of tomb (echo gag repeated twice). See section on Coffins, Tombs, Bodies in separate PDF document: Nine Exceptional Plays.</t>
  </si>
  <si>
    <t>Fantastic scene. Clear 'blocking' dialogue tells who's inside liminal space and who not. Strong polarisation of two spaces. See separate PDF document: Nine Exceptional Plays.</t>
  </si>
  <si>
    <t xml:space="preserve"> Cleander, Calista's husband exits into and enters from the direction of their chambers twice (= discovery zone door). Constant threat from inwards. Unusual second entry point, but fictionally logical. Suggests strongly the use of a central hanging as temporary concealment space. See separate PDF document: Nine Exceptional Plays.</t>
  </si>
  <si>
    <t>The SD for 1.2 sets out a complex and demanding discovery, serving just to showcase More playing a trick on Suresby. It is only the second scene of the play, so the discovered characters could be pre-set – but the problem is where. It is not just the number of characters (8 are specified, plus chairs and bar; but there are also ‘officers’ guarding the accused: 1.2.47): the SD makes clear the characters are to be set out as in a courtroom, with justices, plaintiff and prisoner (at the bar) spatially differentiated in a way that would not be possible in the restricted space of the discovery zone, no matter whether that discovery zone is in a lateral doorway or a (larger?) central discovery space. See separate PDF document: Nine Exceptional Plays</t>
  </si>
  <si>
    <t>Presumably arbour is discovered at start of scene. See separate PDF document: Nine Exceptional Plays.</t>
  </si>
  <si>
    <t>See commentary and table in separate PDF document: Nine Exceptional Plays.</t>
  </si>
  <si>
    <t>See LT pp. 173-4, and her note p 174 citing Yamada and Dessen comments on difficulties in staging. See commentary and table in separate PDF document: Nine Exceptional Plays.</t>
  </si>
  <si>
    <t>After scene with ‘Pasquill’ (Pasquino) Alexander is discovered (not explicit). Pasquino might be in CS, would put study in a doorway. Long scene, probably comes onto stage, with Candy and Borgia entering and exiting from and to elsewhere.</t>
  </si>
  <si>
    <t>Sequence continues in same space (extruded ‘study’ with Prate’s chamber in/beyond DZ). Now the DZ is the chamber, with Prate’s wife and lover coming and going – as does Prate. No issues.</t>
  </si>
  <si>
    <t>Not explicit. See Thomson 169</t>
  </si>
  <si>
    <t>Game at Chess Two 1625 texts: B1r Cambridge, A3r Huntingdon: Huntingdon has Ignatius discover Error. In either case they must subsequently come out onto stage, as there is a processional entrance (explicit in Huntingdon, implicit in Cambridge) from two doors as chess characters enter and exit before start of play proper. Ignatius and Error exit, then split entrance for start of play. No issues.</t>
  </si>
  <si>
    <t>See 'Huntingdon' entry for comparison..</t>
  </si>
  <si>
    <r>
      <t xml:space="preserve">Barely a discovery: </t>
    </r>
    <r>
      <rPr>
        <b/>
        <i/>
        <sz val="11"/>
        <color rgb="FF000000"/>
        <rFont val="Times New Roman"/>
        <family val="1"/>
      </rPr>
      <t xml:space="preserve">Machiavel enters (B1v), hides briefly behind hangings (B2r) before discovering self. </t>
    </r>
    <r>
      <rPr>
        <b/>
        <i/>
        <sz val="11"/>
        <color theme="1"/>
        <rFont val="Times New Roman"/>
        <family val="1"/>
      </rPr>
      <t>Could be central concealment space</t>
    </r>
  </si>
  <si>
    <t>End of previous scene characters exit outwards. Then 'A shop discovered, Gazet in it. Francisco, and Vitelli, walking by.' So shop at inwards door, customers arrive from outwards. It is actually Vitelli’s shop, Gazet is his servant (we know this from the opening scene). Vitelli goes into shop to find stock 'above', returns after Donusa’s exit. So a second entrance point, but it is into the DZ.</t>
  </si>
  <si>
    <t>Serial entrances from and exits to outwards: Post, Mistris Banister, Bagot, Hodge. Covering lines from Cromwell between each exit and entrance. Seems to exit outwards at end, so possibly onto main stage earlier.</t>
  </si>
  <si>
    <t xml:space="preserve">Shoemaker's Holiday </t>
  </si>
  <si>
    <t>Instances (y-x+1)</t>
  </si>
  <si>
    <t>NAMED SPACE: sort by column H</t>
  </si>
  <si>
    <t>DÉCOR: sort by column J</t>
  </si>
  <si>
    <t>HAND PROPS: sort by column K</t>
  </si>
  <si>
    <t>INTERFACE: sort by column L</t>
  </si>
  <si>
    <t>INITIATOR: sort by column M</t>
  </si>
  <si>
    <t>POST CONGESTION: sort by column V</t>
  </si>
  <si>
    <t>PRIOR CONGESTION: sort by column U</t>
  </si>
  <si>
    <t>ENTRY POINTS REQUIRED: sort by column T</t>
  </si>
  <si>
    <t>CHARACTERS ENTER DZ: sort by column S</t>
  </si>
  <si>
    <t>GROUPS APPROACH DZ: sort by column R</t>
  </si>
  <si>
    <t>MAJOR DISCOVERED OBJECTS: sort by column 0</t>
  </si>
  <si>
    <t>Tim Fitzpatrick, Department of Theatre and Performance Studies, University of Sydney</t>
  </si>
  <si>
    <r>
      <rPr>
        <b/>
        <sz val="16"/>
        <color theme="1"/>
        <rFont val="Times New Roman"/>
        <family val="1"/>
      </rPr>
      <t>THE DATABASE IN CONTEXT:</t>
    </r>
    <r>
      <rPr>
        <sz val="12"/>
        <color theme="1"/>
        <rFont val="Times New Roman"/>
        <family val="1"/>
      </rPr>
      <t xml:space="preserve"> </t>
    </r>
    <r>
      <rPr>
        <sz val="14"/>
        <color theme="1"/>
        <rFont val="Times New Roman"/>
        <family val="1"/>
      </rPr>
      <t xml:space="preserve">This database underlies an article submitted to </t>
    </r>
    <r>
      <rPr>
        <i/>
        <sz val="14"/>
        <color theme="1"/>
        <rFont val="Times New Roman"/>
        <family val="1"/>
      </rPr>
      <t>Theatre Notebook</t>
    </r>
    <r>
      <rPr>
        <sz val="14"/>
        <color theme="1"/>
        <rFont val="Times New Roman"/>
        <family val="1"/>
      </rPr>
      <t xml:space="preserve"> in October 2025: Tim Fitzpatrick, 'Discovery scenes without a Discovery Space: binary patterns and the evocation of fictional place';  the database examines around 270 instances of discovery scenes in some 170 plays. It is based on Leslie Thomson's database of references to discoveries, on which she drew for her book </t>
    </r>
    <r>
      <rPr>
        <i/>
        <sz val="14"/>
        <color theme="1"/>
        <rFont val="Times New Roman"/>
        <family val="1"/>
      </rPr>
      <t>Discoveries on the Early Modern Stage</t>
    </r>
    <r>
      <rPr>
        <sz val="14"/>
        <color theme="1"/>
        <rFont val="Times New Roman"/>
        <family val="1"/>
      </rPr>
      <t xml:space="preserve"> (Cambridge, CUP, 2018) and which she generously made available to me. A small number of instances which she classified as discovery scenes have been reclassified at the end of the database, and a number of additional instances, uncovered in the course of the research, have been inserted in the main list alphabetically. </t>
    </r>
  </si>
  <si>
    <t>The Elizabethan and Jacobean corpus has a large number of stage directions for 'Discoveries', where one or more characters or objects are 'discovered' by the drawing back of a curtain or opening of a door. Additional stage directions and dialogue references unmistakeably imply the same staging technique. There are some 270 of these directions and dialogue references in total, from around 170 plays. They have been listed, analysed and commented on below with a view to establishing whether the Discovery can be staged in one of the two available doorways, leaving only one other doorway available for entrances and exits. The data suggests that this restriction of the available entrance- and exit-points does not create logistical issues if we bear in mind that the texts occasionally indicate that the gallery, trapdoor or onstage concealment space is brought into play, or that the discovery location itself is used as an entry point later in the scene. The rows of data can be re-ordered and sorted using Excel's 'sort' function: select rows 9-284 and 'Sort' by relevant column. Sheet 3 summarises the principal statistical patterns. A separate PDF document, 'Nine Exceptional Plays', examines the handling of a Discovery in a number of special cases.</t>
  </si>
  <si>
    <t>Caligula goeth to the place where Nero Tiberius lyeth sicke, and pulleth aside the Arras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</si>
</sst>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0">
    <font>
      <sz val="12"/>
      <color theme="1"/>
      <name val="Calibri"/>
      <family val="2"/>
      <scheme val="minor"/>
    </font>
    <font>
      <b/>
      <i/>
      <sz val="10"/>
      <color theme="1"/>
      <name val="Calibri"/>
      <family val="2"/>
      <scheme val="minor"/>
    </font>
    <font>
      <sz val="12"/>
      <color theme="1"/>
      <name val="Times New Roman"/>
      <family val="1"/>
    </font>
    <font>
      <b/>
      <i/>
      <sz val="10"/>
      <color theme="1"/>
      <name val="Times New Roman"/>
      <family val="1"/>
    </font>
    <font>
      <sz val="8"/>
      <color theme="1"/>
      <name val="Times New Roman"/>
      <family val="1"/>
    </font>
    <font>
      <b/>
      <i/>
      <sz val="8"/>
      <color theme="1"/>
      <name val="Calibri"/>
      <family val="2"/>
      <scheme val="minor"/>
    </font>
    <font>
      <b/>
      <sz val="8"/>
      <color theme="1"/>
      <name val="Times New Roman"/>
      <family val="1"/>
    </font>
    <font>
      <sz val="8"/>
      <color theme="1"/>
      <name val="Calibri"/>
      <family val="2"/>
      <scheme val="minor"/>
    </font>
    <font>
      <sz val="8"/>
      <name val="Times New Roman"/>
      <family val="1"/>
    </font>
    <font>
      <sz val="10"/>
      <color theme="1"/>
      <name val="Calibri"/>
      <family val="2"/>
      <scheme val="minor"/>
    </font>
    <font>
      <b/>
      <i/>
      <sz val="10"/>
      <name val="Times New Roman"/>
      <family val="1"/>
    </font>
    <font>
      <b/>
      <i/>
      <sz val="12"/>
      <color theme="0"/>
      <name val="Calibri"/>
      <family val="2"/>
      <scheme val="minor"/>
    </font>
    <font>
      <sz val="12"/>
      <name val="Times New Roman"/>
      <family val="1"/>
    </font>
    <font>
      <b/>
      <i/>
      <sz val="11"/>
      <color theme="1"/>
      <name val="Athelas"/>
      <family val="1"/>
    </font>
    <font>
      <b/>
      <i/>
      <sz val="8"/>
      <color theme="2"/>
      <name val="Calibri"/>
      <family val="2"/>
      <scheme val="minor"/>
    </font>
    <font>
      <b/>
      <i/>
      <sz val="10"/>
      <color theme="2"/>
      <name val="Calibri"/>
      <family val="2"/>
      <scheme val="minor"/>
    </font>
    <font>
      <b/>
      <i/>
      <sz val="11"/>
      <color theme="1"/>
      <name val="Athelas Regular"/>
    </font>
    <font>
      <sz val="10"/>
      <color theme="1"/>
      <name val="Times New Roman"/>
      <family val="1"/>
    </font>
    <font>
      <sz val="10"/>
      <name val="Times New Roman"/>
      <family val="1"/>
    </font>
    <font>
      <i/>
      <sz val="10"/>
      <name val="Times New Roman"/>
      <family val="1"/>
    </font>
    <font>
      <i/>
      <sz val="10"/>
      <color theme="1"/>
      <name val="Times New Roman"/>
      <family val="1"/>
    </font>
    <font>
      <i/>
      <sz val="8"/>
      <color theme="1"/>
      <name val="Times New Roman"/>
      <family val="1"/>
    </font>
    <font>
      <b/>
      <i/>
      <sz val="8"/>
      <name val="Calibri"/>
      <family val="2"/>
      <scheme val="minor"/>
    </font>
    <font>
      <b/>
      <i/>
      <sz val="26"/>
      <color theme="1"/>
      <name val="Times New Roman"/>
      <family val="1"/>
    </font>
    <font>
      <sz val="26"/>
      <color theme="1"/>
      <name val="Times New Roman"/>
      <family val="1"/>
    </font>
    <font>
      <b/>
      <i/>
      <sz val="18"/>
      <color theme="1"/>
      <name val="Times New Roman"/>
      <family val="1"/>
    </font>
    <font>
      <sz val="18"/>
      <color theme="1"/>
      <name val="Times New Roman"/>
      <family val="1"/>
    </font>
    <font>
      <b/>
      <sz val="16"/>
      <color theme="1"/>
      <name val="Times New Roman"/>
      <family val="1"/>
    </font>
    <font>
      <b/>
      <i/>
      <sz val="12"/>
      <color theme="0"/>
      <name val="Calibri (Body)"/>
    </font>
    <font>
      <sz val="11"/>
      <color theme="1"/>
      <name val="Times New Roman"/>
      <family val="1"/>
    </font>
    <font>
      <b/>
      <i/>
      <sz val="28"/>
      <color theme="1"/>
      <name val="Times New Roman"/>
      <family val="1"/>
    </font>
    <font>
      <sz val="14"/>
      <color theme="1"/>
      <name val="Calibri"/>
      <family val="2"/>
      <scheme val="minor"/>
    </font>
    <font>
      <b/>
      <i/>
      <sz val="14"/>
      <color theme="1"/>
      <name val="Calibri"/>
      <family val="2"/>
      <scheme val="minor"/>
    </font>
    <font>
      <sz val="14"/>
      <color theme="1"/>
      <name val="Times New Roman"/>
      <family val="1"/>
    </font>
    <font>
      <b/>
      <sz val="8"/>
      <name val="Times New Roman"/>
      <family val="1"/>
    </font>
    <font>
      <b/>
      <sz val="9"/>
      <color theme="1"/>
      <name val="Times New Roman"/>
      <family val="1"/>
    </font>
    <font>
      <b/>
      <i/>
      <sz val="9"/>
      <name val="Times New Roman"/>
      <family val="1"/>
    </font>
    <font>
      <b/>
      <sz val="9"/>
      <name val="Times New Roman"/>
      <family val="1"/>
    </font>
    <font>
      <b/>
      <sz val="10"/>
      <color theme="1"/>
      <name val="Times New Roman"/>
      <family val="1"/>
    </font>
    <font>
      <b/>
      <sz val="10"/>
      <name val="Times New Roman"/>
      <family val="1"/>
    </font>
    <font>
      <sz val="20"/>
      <color theme="1"/>
      <name val="Calibri"/>
      <family val="2"/>
      <scheme val="minor"/>
    </font>
    <font>
      <i/>
      <sz val="14"/>
      <color theme="1"/>
      <name val="Times New Roman"/>
      <family val="1"/>
    </font>
    <font>
      <i/>
      <sz val="20"/>
      <name val="Times New Roman"/>
      <family val="1"/>
    </font>
    <font>
      <b/>
      <i/>
      <sz val="14"/>
      <color theme="1"/>
      <name val="Times New Roman"/>
      <family val="1"/>
    </font>
    <font>
      <b/>
      <i/>
      <sz val="12"/>
      <color theme="1"/>
      <name val="Calibri"/>
      <family val="2"/>
      <scheme val="minor"/>
    </font>
    <font>
      <sz val="12"/>
      <color rgb="FF000000"/>
      <name val="Calibri"/>
      <family val="2"/>
      <scheme val="minor"/>
    </font>
    <font>
      <i/>
      <sz val="12"/>
      <color theme="1"/>
      <name val="Times New Roman"/>
      <family val="1"/>
    </font>
    <font>
      <sz val="12"/>
      <color theme="2"/>
      <name val="Times New Roman"/>
      <family val="1"/>
    </font>
    <font>
      <b/>
      <i/>
      <sz val="12"/>
      <color theme="1"/>
      <name val="Times New Roman"/>
      <family val="1"/>
    </font>
    <font>
      <b/>
      <i/>
      <sz val="20"/>
      <color theme="1"/>
      <name val="Times New Roman"/>
      <family val="1"/>
    </font>
    <font>
      <b/>
      <sz val="20"/>
      <color theme="1"/>
      <name val="Times New Roman"/>
      <family val="1"/>
    </font>
    <font>
      <b/>
      <sz val="20"/>
      <name val="Times New Roman"/>
      <family val="1"/>
    </font>
    <font>
      <b/>
      <sz val="20"/>
      <color theme="2"/>
      <name val="Times New Roman"/>
      <family val="1"/>
    </font>
    <font>
      <b/>
      <sz val="14"/>
      <color theme="1"/>
      <name val="Calibri"/>
      <family val="2"/>
      <scheme val="minor"/>
    </font>
    <font>
      <b/>
      <sz val="14"/>
      <color rgb="FF000000"/>
      <name val="Calibri"/>
      <family val="2"/>
      <scheme val="minor"/>
    </font>
    <font>
      <b/>
      <i/>
      <sz val="14"/>
      <color rgb="FF000000"/>
      <name val="Calibri"/>
      <family val="2"/>
      <scheme val="minor"/>
    </font>
    <font>
      <b/>
      <sz val="14"/>
      <name val="Calibri"/>
      <family val="2"/>
      <scheme val="minor"/>
    </font>
    <font>
      <b/>
      <i/>
      <sz val="11"/>
      <color theme="1"/>
      <name val="Times New Roman"/>
      <family val="1"/>
    </font>
    <font>
      <b/>
      <i/>
      <sz val="11"/>
      <color rgb="FF000000"/>
      <name val="Times New Roman"/>
      <family val="1"/>
    </font>
    <font>
      <b/>
      <i/>
      <sz val="11"/>
      <color theme="2" tint="-0.499984740745262"/>
      <name val="Times New Roman"/>
      <family val="1"/>
    </font>
    <font>
      <b/>
      <i/>
      <u/>
      <sz val="11"/>
      <color theme="1"/>
      <name val="Times New Roman"/>
      <family val="1"/>
    </font>
    <font>
      <b/>
      <i/>
      <u/>
      <sz val="11"/>
      <color rgb="FF000000"/>
      <name val="Times New Roman"/>
      <family val="1"/>
    </font>
    <font>
      <i/>
      <sz val="11"/>
      <color theme="1"/>
      <name val="Times New Roman"/>
      <family val="1"/>
    </font>
    <font>
      <b/>
      <i/>
      <sz val="11"/>
      <name val="Times New Roman"/>
      <family val="1"/>
    </font>
    <font>
      <i/>
      <sz val="10"/>
      <color rgb="FF000000"/>
      <name val="Times New Roman"/>
      <family val="1"/>
    </font>
    <font>
      <b/>
      <sz val="11"/>
      <color rgb="FF000000"/>
      <name val="Times New Roman"/>
      <family val="1"/>
    </font>
    <font>
      <b/>
      <sz val="12"/>
      <color theme="1"/>
      <name val="Calibri"/>
      <family val="2"/>
      <scheme val="minor"/>
    </font>
    <font>
      <b/>
      <i/>
      <sz val="14"/>
      <name val="Calibri"/>
      <family val="2"/>
      <scheme val="minor"/>
    </font>
    <font>
      <b/>
      <sz val="12"/>
      <color theme="1"/>
      <name val="Times New Roman"/>
      <family val="1"/>
    </font>
    <font>
      <b/>
      <i/>
      <sz val="16"/>
      <color theme="1"/>
      <name val="Times New Roman"/>
      <family val="1"/>
    </font>
  </fonts>
  <fills count="18">
    <fill>
      <patternFill patternType="none"/>
    </fill>
    <fill>
      <patternFill patternType="gray125"/>
    </fill>
    <fill>
      <patternFill patternType="solid">
        <fgColor theme="7" tint="0.59999389629810485"/>
        <bgColor indexed="64"/>
      </patternFill>
    </fill>
    <fill>
      <patternFill patternType="solid">
        <fgColor rgb="FFE0C0FE"/>
        <bgColor indexed="64"/>
      </patternFill>
    </fill>
    <fill>
      <patternFill patternType="solid">
        <fgColor rgb="FF7BEDBD"/>
        <bgColor indexed="64"/>
      </patternFill>
    </fill>
    <fill>
      <patternFill patternType="solid">
        <fgColor rgb="FFFFD8BB"/>
        <bgColor indexed="64"/>
      </patternFill>
    </fill>
    <fill>
      <patternFill patternType="solid">
        <fgColor rgb="FFC00000"/>
        <bgColor indexed="64"/>
      </patternFill>
    </fill>
    <fill>
      <patternFill patternType="solid">
        <fgColor theme="5" tint="0.79998168889431442"/>
        <bgColor indexed="64"/>
      </patternFill>
    </fill>
    <fill>
      <patternFill patternType="solid">
        <fgColor rgb="FFFCE4D6"/>
        <bgColor indexed="64"/>
      </patternFill>
    </fill>
    <fill>
      <patternFill patternType="solid">
        <fgColor rgb="FFE6653A"/>
        <bgColor indexed="64"/>
      </patternFill>
    </fill>
    <fill>
      <patternFill patternType="solid">
        <fgColor rgb="FFF5D4B9"/>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59999389629810485"/>
        <bgColor rgb="FF000000"/>
      </patternFill>
    </fill>
    <fill>
      <patternFill patternType="solid">
        <fgColor theme="4" tint="0.7999816888943144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9" tint="0.39997558519241921"/>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right/>
      <top style="thin">
        <color auto="1"/>
      </top>
      <bottom/>
      <diagonal/>
    </border>
    <border>
      <left style="hair">
        <color auto="1"/>
      </left>
      <right style="thin">
        <color auto="1"/>
      </right>
      <top style="thin">
        <color auto="1"/>
      </top>
      <bottom style="thin">
        <color auto="1"/>
      </bottom>
      <diagonal/>
    </border>
    <border>
      <left style="hair">
        <color auto="1"/>
      </left>
      <right style="thin">
        <color auto="1"/>
      </right>
      <top/>
      <bottom style="thin">
        <color auto="1"/>
      </bottom>
      <diagonal/>
    </border>
    <border>
      <left style="thin">
        <color auto="1"/>
      </left>
      <right/>
      <top style="thin">
        <color auto="1"/>
      </top>
      <bottom style="thin">
        <color auto="1"/>
      </bottom>
      <diagonal/>
    </border>
    <border>
      <left style="thin">
        <color theme="1"/>
      </left>
      <right style="thin">
        <color theme="1"/>
      </right>
      <top style="thin">
        <color theme="1"/>
      </top>
      <bottom style="thin">
        <color theme="1"/>
      </bottom>
      <diagonal/>
    </border>
    <border>
      <left style="hair">
        <color auto="1"/>
      </left>
      <right/>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style="thin">
        <color theme="1"/>
      </top>
      <bottom style="thin">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thin">
        <color auto="1"/>
      </right>
      <top/>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right style="double">
        <color auto="1"/>
      </right>
      <top/>
      <bottom/>
      <diagonal/>
    </border>
    <border>
      <left style="thin">
        <color auto="1"/>
      </left>
      <right style="double">
        <color auto="1"/>
      </right>
      <top/>
      <bottom style="thin">
        <color auto="1"/>
      </bottom>
      <diagonal/>
    </border>
    <border>
      <left style="double">
        <color auto="1"/>
      </left>
      <right style="thin">
        <color auto="1"/>
      </right>
      <top/>
      <bottom style="thin">
        <color auto="1"/>
      </bottom>
      <diagonal/>
    </border>
    <border>
      <left/>
      <right style="double">
        <color auto="1"/>
      </right>
      <top style="thin">
        <color auto="1"/>
      </top>
      <bottom style="thin">
        <color auto="1"/>
      </bottom>
      <diagonal/>
    </border>
    <border>
      <left/>
      <right style="double">
        <color auto="1"/>
      </right>
      <top/>
      <bottom style="thin">
        <color auto="1"/>
      </bottom>
      <diagonal/>
    </border>
    <border>
      <left style="double">
        <color auto="1"/>
      </left>
      <right style="thin">
        <color auto="1"/>
      </right>
      <top/>
      <bottom/>
      <diagonal/>
    </border>
    <border>
      <left style="double">
        <color auto="1"/>
      </left>
      <right style="thin">
        <color theme="1"/>
      </right>
      <top style="thin">
        <color theme="1"/>
      </top>
      <bottom style="thin">
        <color theme="1"/>
      </bottom>
      <diagonal/>
    </border>
    <border>
      <left style="double">
        <color auto="1"/>
      </left>
      <right style="thin">
        <color auto="1"/>
      </right>
      <top style="thin">
        <color auto="1"/>
      </top>
      <bottom/>
      <diagonal/>
    </border>
    <border>
      <left/>
      <right/>
      <top style="thick">
        <color indexed="64"/>
      </top>
      <bottom style="thin">
        <color auto="1"/>
      </bottom>
      <diagonal/>
    </border>
    <border>
      <left style="thin">
        <color auto="1"/>
      </left>
      <right/>
      <top style="thin">
        <color auto="1"/>
      </top>
      <bottom/>
      <diagonal/>
    </border>
    <border>
      <left style="thin">
        <color auto="1"/>
      </left>
      <right/>
      <top/>
      <bottom/>
      <diagonal/>
    </border>
    <border>
      <left/>
      <right/>
      <top style="thin">
        <color auto="1"/>
      </top>
      <bottom style="thin">
        <color auto="1"/>
      </bottom>
      <diagonal/>
    </border>
    <border>
      <left/>
      <right style="thick">
        <color indexed="64"/>
      </right>
      <top/>
      <bottom style="thin">
        <color auto="1"/>
      </bottom>
      <diagonal/>
    </border>
    <border>
      <left style="thin">
        <color theme="1"/>
      </left>
      <right/>
      <top style="thin">
        <color theme="1"/>
      </top>
      <bottom style="thin">
        <color theme="1"/>
      </bottom>
      <diagonal/>
    </border>
  </borders>
  <cellStyleXfs count="1">
    <xf numFmtId="0" fontId="0" fillId="0" borderId="0"/>
  </cellStyleXfs>
  <cellXfs count="358">
    <xf numFmtId="0" fontId="0" fillId="0" borderId="0" xfId="0"/>
    <xf numFmtId="0" fontId="7" fillId="0" borderId="0" xfId="0" applyFont="1"/>
    <xf numFmtId="0" fontId="7" fillId="2" borderId="0" xfId="0" applyFont="1" applyFill="1" applyAlignment="1">
      <alignment horizontal="center"/>
    </xf>
    <xf numFmtId="0" fontId="7" fillId="0" borderId="0" xfId="0" applyFont="1" applyAlignment="1">
      <alignment horizontal="center" wrapText="1"/>
    </xf>
    <xf numFmtId="0" fontId="2" fillId="0" borderId="0" xfId="0" applyFont="1" applyAlignment="1">
      <alignment vertical="top" wrapText="1"/>
    </xf>
    <xf numFmtId="0" fontId="7" fillId="3" borderId="0" xfId="0" applyFont="1" applyFill="1" applyAlignment="1">
      <alignment horizontal="center"/>
    </xf>
    <xf numFmtId="0" fontId="7" fillId="4" borderId="0" xfId="0" applyFont="1" applyFill="1" applyAlignment="1">
      <alignment horizontal="center" wrapText="1"/>
    </xf>
    <xf numFmtId="0" fontId="7" fillId="5" borderId="0" xfId="0" applyFont="1" applyFill="1" applyAlignment="1">
      <alignment horizontal="center" wrapText="1"/>
    </xf>
    <xf numFmtId="0" fontId="7" fillId="0" borderId="0" xfId="0" applyFont="1" applyAlignment="1">
      <alignment horizontal="center"/>
    </xf>
    <xf numFmtId="0" fontId="4" fillId="0" borderId="0" xfId="0" applyFont="1" applyAlignment="1">
      <alignment horizontal="center" wrapText="1"/>
    </xf>
    <xf numFmtId="0" fontId="4" fillId="5" borderId="0" xfId="0" applyFont="1" applyFill="1" applyAlignment="1">
      <alignment horizontal="center" wrapText="1"/>
    </xf>
    <xf numFmtId="0" fontId="9" fillId="0" borderId="0" xfId="0" applyFont="1" applyAlignment="1">
      <alignment vertical="center" wrapText="1"/>
    </xf>
    <xf numFmtId="0" fontId="0" fillId="0" borderId="1" xfId="0" applyBorder="1" applyAlignment="1">
      <alignment horizontal="center"/>
    </xf>
    <xf numFmtId="0" fontId="7" fillId="0" borderId="0" xfId="0" applyFont="1" applyAlignment="1">
      <alignment horizontal="left" vertical="center" wrapText="1"/>
    </xf>
    <xf numFmtId="0" fontId="0" fillId="0" borderId="0" xfId="0" applyAlignment="1">
      <alignment horizontal="center"/>
    </xf>
    <xf numFmtId="0" fontId="0" fillId="0" borderId="3" xfId="0" applyBorder="1" applyAlignment="1">
      <alignment horizontal="center"/>
    </xf>
    <xf numFmtId="0" fontId="14" fillId="6" borderId="1" xfId="0" applyFont="1" applyFill="1" applyBorder="1" applyAlignment="1">
      <alignment horizontal="center" vertical="center" wrapText="1"/>
    </xf>
    <xf numFmtId="0" fontId="1" fillId="0" borderId="0" xfId="0" applyFont="1" applyAlignment="1">
      <alignment vertical="center" wrapText="1"/>
    </xf>
    <xf numFmtId="0" fontId="5" fillId="0" borderId="0" xfId="0" applyFont="1" applyAlignment="1">
      <alignment wrapText="1"/>
    </xf>
    <xf numFmtId="0" fontId="0" fillId="0" borderId="0" xfId="0" applyAlignment="1">
      <alignment horizontal="center" vertical="center"/>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27" fillId="7" borderId="22"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5" fillId="9" borderId="1" xfId="0" applyFont="1" applyFill="1" applyBorder="1" applyAlignment="1">
      <alignment horizontal="center" vertical="top" wrapText="1"/>
    </xf>
    <xf numFmtId="0" fontId="24" fillId="7" borderId="20" xfId="0" applyFont="1" applyFill="1" applyBorder="1" applyAlignment="1">
      <alignment horizontal="center" vertical="center" wrapText="1"/>
    </xf>
    <xf numFmtId="0" fontId="26" fillId="7" borderId="20"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5" fillId="0" borderId="1" xfId="0" applyFont="1" applyBorder="1" applyAlignment="1">
      <alignment horizontal="center" wrapText="1"/>
    </xf>
    <xf numFmtId="0" fontId="5" fillId="0" borderId="26" xfId="0" applyFont="1" applyBorder="1" applyAlignment="1">
      <alignment horizontal="center" wrapText="1"/>
    </xf>
    <xf numFmtId="0" fontId="5" fillId="0" borderId="27" xfId="0" applyFont="1" applyBorder="1" applyAlignment="1">
      <alignment horizontal="center" wrapText="1"/>
    </xf>
    <xf numFmtId="0" fontId="5" fillId="0" borderId="9" xfId="0" applyFont="1" applyBorder="1" applyAlignment="1">
      <alignment horizontal="center" wrapText="1"/>
    </xf>
    <xf numFmtId="0" fontId="22" fillId="0" borderId="1" xfId="0" applyFont="1" applyBorder="1" applyAlignment="1">
      <alignment horizontal="center" wrapText="1"/>
    </xf>
    <xf numFmtId="0" fontId="22" fillId="0" borderId="26" xfId="0" applyFont="1" applyBorder="1" applyAlignment="1">
      <alignment horizontal="center" wrapText="1"/>
    </xf>
    <xf numFmtId="0" fontId="22" fillId="0" borderId="27" xfId="0" applyFont="1" applyBorder="1" applyAlignment="1">
      <alignment horizontal="center" wrapText="1"/>
    </xf>
    <xf numFmtId="0" fontId="22" fillId="0" borderId="9" xfId="0" applyFont="1" applyBorder="1" applyAlignment="1">
      <alignment horizontal="center" wrapText="1"/>
    </xf>
    <xf numFmtId="0" fontId="11" fillId="6" borderId="12" xfId="0" applyFont="1" applyFill="1" applyBorder="1" applyAlignment="1">
      <alignment horizontal="left" vertical="center" wrapText="1"/>
    </xf>
    <xf numFmtId="0" fontId="28" fillId="6" borderId="13" xfId="0" applyFont="1" applyFill="1" applyBorder="1" applyAlignment="1">
      <alignment horizontal="left" vertical="center" wrapText="1"/>
    </xf>
    <xf numFmtId="0" fontId="11" fillId="6" borderId="15" xfId="0" applyFont="1" applyFill="1" applyBorder="1" applyAlignment="1">
      <alignment horizontal="left" vertical="center" wrapText="1"/>
    </xf>
    <xf numFmtId="0" fontId="2" fillId="0" borderId="0" xfId="0" applyFont="1" applyAlignment="1">
      <alignment vertical="center"/>
    </xf>
    <xf numFmtId="0" fontId="3" fillId="10" borderId="1" xfId="0" applyFont="1" applyFill="1" applyBorder="1" applyAlignment="1">
      <alignment horizontal="left" vertical="top" wrapText="1" shrinkToFit="1"/>
    </xf>
    <xf numFmtId="0" fontId="4" fillId="10" borderId="1" xfId="0" applyFont="1" applyFill="1" applyBorder="1" applyAlignment="1">
      <alignment horizontal="center" vertical="top" wrapText="1" shrinkToFit="1"/>
    </xf>
    <xf numFmtId="0" fontId="20" fillId="10" borderId="1" xfId="0" applyFont="1" applyFill="1" applyBorder="1" applyAlignment="1">
      <alignment horizontal="left" vertical="top" wrapText="1" shrinkToFit="1"/>
    </xf>
    <xf numFmtId="0" fontId="16" fillId="10" borderId="9" xfId="0" applyFont="1" applyFill="1" applyBorder="1" applyAlignment="1">
      <alignment vertical="top" wrapText="1"/>
    </xf>
    <xf numFmtId="0" fontId="13" fillId="10" borderId="1" xfId="0" applyFont="1" applyFill="1" applyBorder="1" applyAlignment="1">
      <alignment vertical="top" wrapText="1"/>
    </xf>
    <xf numFmtId="0" fontId="4" fillId="10" borderId="1" xfId="0" applyFont="1" applyFill="1" applyBorder="1" applyAlignment="1">
      <alignment horizontal="center" wrapText="1" shrinkToFit="1"/>
    </xf>
    <xf numFmtId="0" fontId="4" fillId="10" borderId="26" xfId="0" applyFont="1" applyFill="1" applyBorder="1" applyAlignment="1">
      <alignment horizontal="center" wrapText="1" shrinkToFit="1"/>
    </xf>
    <xf numFmtId="0" fontId="4" fillId="10" borderId="27" xfId="0" applyFont="1" applyFill="1" applyBorder="1" applyAlignment="1">
      <alignment horizontal="center" wrapText="1" shrinkToFit="1"/>
    </xf>
    <xf numFmtId="0" fontId="4" fillId="10" borderId="9" xfId="0" applyFont="1" applyFill="1" applyBorder="1" applyAlignment="1">
      <alignment horizontal="center" wrapText="1" shrinkToFit="1"/>
    </xf>
    <xf numFmtId="0" fontId="0" fillId="10" borderId="27" xfId="0" applyFill="1" applyBorder="1" applyAlignment="1">
      <alignment horizontal="center"/>
    </xf>
    <xf numFmtId="0" fontId="4" fillId="10" borderId="31" xfId="0" applyFont="1" applyFill="1" applyBorder="1" applyAlignment="1">
      <alignment horizontal="center" wrapText="1" shrinkToFit="1"/>
    </xf>
    <xf numFmtId="0" fontId="4" fillId="10" borderId="1" xfId="0" applyFont="1" applyFill="1" applyBorder="1" applyAlignment="1">
      <alignment horizontal="center" wrapText="1"/>
    </xf>
    <xf numFmtId="9" fontId="0" fillId="0" borderId="0" xfId="0" applyNumberFormat="1"/>
    <xf numFmtId="0" fontId="44" fillId="0" borderId="0" xfId="0" applyFont="1" applyAlignment="1">
      <alignment horizontal="center"/>
    </xf>
    <xf numFmtId="0" fontId="44" fillId="11" borderId="0" xfId="0" applyFont="1" applyFill="1" applyAlignment="1">
      <alignment horizontal="center"/>
    </xf>
    <xf numFmtId="9" fontId="45" fillId="0" borderId="0" xfId="0" applyNumberFormat="1" applyFont="1"/>
    <xf numFmtId="0" fontId="45" fillId="0" borderId="0" xfId="0" applyFont="1"/>
    <xf numFmtId="0" fontId="3" fillId="10" borderId="1" xfId="0" applyFont="1" applyFill="1" applyBorder="1" applyAlignment="1">
      <alignment horizontal="left" wrapText="1" shrinkToFit="1"/>
    </xf>
    <xf numFmtId="0" fontId="2" fillId="0" borderId="9" xfId="0" applyFont="1" applyBorder="1" applyAlignment="1">
      <alignment vertical="top"/>
    </xf>
    <xf numFmtId="0" fontId="0" fillId="0" borderId="0" xfId="0" applyAlignment="1">
      <alignment horizontal="left"/>
    </xf>
    <xf numFmtId="0" fontId="45" fillId="0" borderId="0" xfId="0" applyFont="1" applyAlignment="1">
      <alignment horizontal="left"/>
    </xf>
    <xf numFmtId="0" fontId="44" fillId="11" borderId="0" xfId="0" applyFont="1" applyFill="1" applyAlignment="1">
      <alignment horizontal="left"/>
    </xf>
    <xf numFmtId="0" fontId="44" fillId="0" borderId="0" xfId="0" applyFont="1" applyAlignment="1">
      <alignment horizontal="left"/>
    </xf>
    <xf numFmtId="0" fontId="32" fillId="12" borderId="0" xfId="0" applyFont="1" applyFill="1" applyAlignment="1">
      <alignment horizontal="left"/>
    </xf>
    <xf numFmtId="0" fontId="32" fillId="12" borderId="0" xfId="0" applyFont="1" applyFill="1" applyAlignment="1">
      <alignment horizontal="right"/>
    </xf>
    <xf numFmtId="0" fontId="31" fillId="0" borderId="0" xfId="0" applyFont="1"/>
    <xf numFmtId="9" fontId="31" fillId="0" borderId="0" xfId="0" applyNumberFormat="1" applyFont="1"/>
    <xf numFmtId="0" fontId="31" fillId="0" borderId="0" xfId="0" applyFont="1" applyAlignment="1">
      <alignment horizontal="left"/>
    </xf>
    <xf numFmtId="0" fontId="55" fillId="13" borderId="0" xfId="0" applyFont="1" applyFill="1" applyAlignment="1">
      <alignment horizontal="left"/>
    </xf>
    <xf numFmtId="0" fontId="56" fillId="14" borderId="0" xfId="0" applyFont="1" applyFill="1" applyAlignment="1">
      <alignment horizontal="right"/>
    </xf>
    <xf numFmtId="9" fontId="53" fillId="0" borderId="0" xfId="0" applyNumberFormat="1" applyFont="1"/>
    <xf numFmtId="0" fontId="53" fillId="0" borderId="0" xfId="0" applyFont="1"/>
    <xf numFmtId="9" fontId="53" fillId="0" borderId="0" xfId="0" applyNumberFormat="1" applyFont="1" applyAlignment="1">
      <alignment horizontal="center"/>
    </xf>
    <xf numFmtId="0" fontId="53" fillId="14" borderId="0" xfId="0" applyFont="1" applyFill="1" applyAlignment="1">
      <alignment horizontal="right"/>
    </xf>
    <xf numFmtId="0" fontId="54" fillId="14" borderId="0" xfId="0" applyFont="1" applyFill="1" applyAlignment="1">
      <alignment horizontal="right"/>
    </xf>
    <xf numFmtId="9" fontId="53" fillId="14" borderId="0" xfId="0" applyNumberFormat="1" applyFont="1" applyFill="1"/>
    <xf numFmtId="0" fontId="14" fillId="6" borderId="6" xfId="0" applyFont="1" applyFill="1" applyBorder="1" applyAlignment="1">
      <alignment horizontal="center" vertical="center" wrapText="1"/>
    </xf>
    <xf numFmtId="0" fontId="14" fillId="6" borderId="0" xfId="0" applyFont="1" applyFill="1" applyAlignment="1">
      <alignment horizontal="center" vertical="center" wrapText="1"/>
    </xf>
    <xf numFmtId="0" fontId="5" fillId="6" borderId="25" xfId="0" applyFont="1" applyFill="1" applyBorder="1" applyAlignment="1">
      <alignment wrapText="1"/>
    </xf>
    <xf numFmtId="0" fontId="14" fillId="6" borderId="5" xfId="0" applyFont="1" applyFill="1" applyBorder="1" applyAlignment="1">
      <alignment horizontal="center" vertical="center" wrapText="1"/>
    </xf>
    <xf numFmtId="0" fontId="0" fillId="6" borderId="13" xfId="0" applyFill="1" applyBorder="1"/>
    <xf numFmtId="0" fontId="0" fillId="6" borderId="25" xfId="0" applyFill="1" applyBorder="1" applyAlignment="1">
      <alignment horizontal="center" vertical="center"/>
    </xf>
    <xf numFmtId="0" fontId="0" fillId="8" borderId="19" xfId="0" applyFill="1" applyBorder="1"/>
    <xf numFmtId="0" fontId="0" fillId="8" borderId="21" xfId="0" applyFill="1" applyBorder="1"/>
    <xf numFmtId="0" fontId="0" fillId="8" borderId="24" xfId="0" applyFill="1" applyBorder="1"/>
    <xf numFmtId="0" fontId="2" fillId="0" borderId="1" xfId="0" applyFont="1" applyBorder="1" applyAlignment="1">
      <alignment horizontal="right" vertical="top"/>
    </xf>
    <xf numFmtId="164" fontId="53" fillId="14" borderId="0" xfId="0" applyNumberFormat="1" applyFont="1" applyFill="1"/>
    <xf numFmtId="16" fontId="53" fillId="14" borderId="0" xfId="0" applyNumberFormat="1" applyFont="1" applyFill="1" applyAlignment="1">
      <alignment horizontal="right"/>
    </xf>
    <xf numFmtId="0" fontId="50" fillId="0" borderId="0" xfId="0" applyFont="1" applyAlignment="1">
      <alignment horizontal="center" vertical="center" wrapText="1"/>
    </xf>
    <xf numFmtId="0" fontId="6" fillId="0" borderId="1" xfId="0" applyFont="1" applyBorder="1" applyAlignment="1">
      <alignment horizontal="center" vertical="center" wrapText="1" shrinkToFit="1"/>
    </xf>
    <xf numFmtId="0" fontId="51" fillId="0" borderId="0" xfId="0" applyFont="1" applyAlignment="1">
      <alignment horizontal="center" vertical="center" wrapText="1"/>
    </xf>
    <xf numFmtId="0" fontId="37" fillId="0" borderId="27" xfId="0" applyFont="1" applyBorder="1" applyAlignment="1">
      <alignment horizontal="center" vertical="center"/>
    </xf>
    <xf numFmtId="0" fontId="52" fillId="0" borderId="0" xfId="0" applyFont="1" applyAlignment="1">
      <alignment horizontal="center" vertical="center" wrapText="1"/>
    </xf>
    <xf numFmtId="0" fontId="49" fillId="0" borderId="0" xfId="0" applyFont="1" applyAlignment="1">
      <alignment horizontal="center" vertical="center" wrapText="1"/>
    </xf>
    <xf numFmtId="0" fontId="34" fillId="0" borderId="1" xfId="0" applyFont="1" applyBorder="1" applyAlignment="1">
      <alignment horizontal="center" vertical="center" wrapText="1" shrinkToFit="1"/>
    </xf>
    <xf numFmtId="0" fontId="34" fillId="0" borderId="26" xfId="0" applyFont="1" applyBorder="1" applyAlignment="1">
      <alignment horizontal="center" vertical="center" wrapText="1" shrinkToFit="1"/>
    </xf>
    <xf numFmtId="0" fontId="34" fillId="0" borderId="27" xfId="0" quotePrefix="1" applyFont="1" applyBorder="1" applyAlignment="1">
      <alignment horizontal="center" vertical="center" wrapText="1" shrinkToFit="1"/>
    </xf>
    <xf numFmtId="0" fontId="39" fillId="0" borderId="1" xfId="0" applyFont="1" applyBorder="1" applyAlignment="1">
      <alignment horizontal="center" vertical="center" wrapText="1" shrinkToFit="1"/>
    </xf>
    <xf numFmtId="0" fontId="34" fillId="0" borderId="9" xfId="0" applyFont="1" applyBorder="1" applyAlignment="1">
      <alignment horizontal="center" vertical="center" wrapText="1" shrinkToFit="1"/>
    </xf>
    <xf numFmtId="0" fontId="39" fillId="0" borderId="31" xfId="0" applyFont="1" applyBorder="1" applyAlignment="1">
      <alignment horizontal="center" vertical="center" wrapText="1" shrinkToFit="1"/>
    </xf>
    <xf numFmtId="0" fontId="39" fillId="0" borderId="27" xfId="0" applyFont="1" applyBorder="1" applyAlignment="1">
      <alignment horizontal="center" vertical="center" wrapText="1" shrinkToFit="1"/>
    </xf>
    <xf numFmtId="0" fontId="39" fillId="0" borderId="1" xfId="0" applyFont="1" applyBorder="1" applyAlignment="1">
      <alignment horizontal="center" vertical="center" wrapText="1"/>
    </xf>
    <xf numFmtId="0" fontId="12" fillId="0" borderId="1" xfId="0" applyFont="1" applyBorder="1" applyAlignment="1">
      <alignment horizontal="right" vertical="center"/>
    </xf>
    <xf numFmtId="0" fontId="34" fillId="0" borderId="27" xfId="0" applyFont="1" applyBorder="1" applyAlignment="1">
      <alignment horizontal="center" vertical="center" wrapText="1" shrinkToFit="1"/>
    </xf>
    <xf numFmtId="0" fontId="36" fillId="0" borderId="27" xfId="0" applyFont="1" applyBorder="1" applyAlignment="1">
      <alignment horizontal="center" vertical="center" wrapText="1"/>
    </xf>
    <xf numFmtId="0" fontId="12" fillId="0" borderId="1" xfId="0" applyFont="1" applyBorder="1" applyAlignment="1">
      <alignment horizontal="right" vertical="center" wrapText="1"/>
    </xf>
    <xf numFmtId="49" fontId="4" fillId="0" borderId="1" xfId="0" applyNumberFormat="1" applyFont="1" applyBorder="1" applyAlignment="1">
      <alignment horizontal="center" vertical="center" wrapText="1" shrinkToFit="1"/>
    </xf>
    <xf numFmtId="49" fontId="4" fillId="0" borderId="1" xfId="0" applyNumberFormat="1" applyFont="1" applyBorder="1" applyAlignment="1">
      <alignment vertical="center" wrapText="1"/>
    </xf>
    <xf numFmtId="49" fontId="20" fillId="0" borderId="9" xfId="0" applyNumberFormat="1" applyFont="1" applyBorder="1" applyAlignment="1">
      <alignment vertical="center" wrapText="1"/>
    </xf>
    <xf numFmtId="0" fontId="2" fillId="0" borderId="9" xfId="0" applyFont="1" applyBorder="1" applyAlignment="1">
      <alignment vertical="center"/>
    </xf>
    <xf numFmtId="0" fontId="2" fillId="0" borderId="1" xfId="0" applyFont="1" applyBorder="1" applyAlignment="1">
      <alignment horizontal="right" vertical="center"/>
    </xf>
    <xf numFmtId="49" fontId="3" fillId="0" borderId="1" xfId="0" applyNumberFormat="1" applyFont="1" applyBorder="1" applyAlignment="1">
      <alignment horizontal="left" vertical="center" wrapText="1"/>
    </xf>
    <xf numFmtId="0" fontId="10" fillId="0" borderId="2" xfId="0" applyFont="1" applyBorder="1" applyAlignment="1">
      <alignment vertical="center" wrapText="1"/>
    </xf>
    <xf numFmtId="0" fontId="8" fillId="0" borderId="1" xfId="0" applyFont="1" applyBorder="1" applyAlignment="1">
      <alignment horizontal="center" vertical="center" wrapText="1" shrinkToFit="1"/>
    </xf>
    <xf numFmtId="0" fontId="19" fillId="0" borderId="9" xfId="0" applyFont="1" applyBorder="1" applyAlignment="1">
      <alignment vertical="center" wrapText="1" shrinkToFit="1"/>
    </xf>
    <xf numFmtId="0" fontId="34" fillId="0" borderId="3" xfId="0" applyFont="1" applyBorder="1" applyAlignment="1">
      <alignment horizontal="center" vertical="center" wrapText="1" shrinkToFit="1"/>
    </xf>
    <xf numFmtId="0" fontId="39" fillId="0" borderId="32" xfId="0" applyFont="1" applyBorder="1" applyAlignment="1">
      <alignment horizontal="center" vertical="center" wrapText="1" shrinkToFit="1"/>
    </xf>
    <xf numFmtId="0" fontId="19" fillId="0" borderId="9" xfId="0" applyFont="1" applyBorder="1" applyAlignment="1">
      <alignment vertical="center" wrapText="1"/>
    </xf>
    <xf numFmtId="0" fontId="34" fillId="0" borderId="27" xfId="0" applyFont="1" applyBorder="1" applyAlignment="1">
      <alignment horizontal="center" vertical="center" wrapText="1"/>
    </xf>
    <xf numFmtId="0" fontId="38" fillId="0" borderId="1" xfId="0" applyFont="1" applyBorder="1" applyAlignment="1">
      <alignment horizontal="center" vertical="center" wrapText="1" shrinkToFit="1"/>
    </xf>
    <xf numFmtId="0" fontId="6" fillId="0" borderId="3" xfId="0" applyFont="1" applyBorder="1" applyAlignment="1">
      <alignment horizontal="center" vertical="center" wrapText="1" shrinkToFit="1"/>
    </xf>
    <xf numFmtId="0" fontId="10" fillId="0" borderId="1" xfId="0" applyFont="1" applyBorder="1" applyAlignment="1">
      <alignment vertical="center" wrapText="1"/>
    </xf>
    <xf numFmtId="0" fontId="8" fillId="0" borderId="1" xfId="0" applyFont="1" applyBorder="1" applyAlignment="1">
      <alignment horizontal="left" vertical="center" wrapText="1"/>
    </xf>
    <xf numFmtId="0" fontId="39" fillId="0" borderId="26" xfId="0" applyFont="1" applyBorder="1" applyAlignment="1">
      <alignment horizontal="center" vertical="center" wrapText="1" shrinkToFit="1"/>
    </xf>
    <xf numFmtId="49" fontId="3" fillId="0" borderId="2" xfId="0" applyNumberFormat="1" applyFont="1" applyBorder="1" applyAlignment="1">
      <alignment horizontal="left" vertical="center" wrapText="1"/>
    </xf>
    <xf numFmtId="0" fontId="2" fillId="0" borderId="1" xfId="0" applyFont="1" applyBorder="1" applyAlignment="1">
      <alignment vertical="center"/>
    </xf>
    <xf numFmtId="0" fontId="6" fillId="0" borderId="26"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39" fillId="0" borderId="28" xfId="0" applyFont="1" applyBorder="1" applyAlignment="1">
      <alignment horizontal="center" vertical="center" wrapText="1" shrinkToFit="1"/>
    </xf>
    <xf numFmtId="0" fontId="20" fillId="0" borderId="9" xfId="0" applyFont="1" applyBorder="1" applyAlignment="1">
      <alignment vertical="center" wrapText="1"/>
    </xf>
    <xf numFmtId="0" fontId="35" fillId="0" borderId="27" xfId="0" applyFont="1" applyBorder="1" applyAlignment="1">
      <alignment horizontal="center" vertical="center" wrapText="1" shrinkToFit="1"/>
    </xf>
    <xf numFmtId="0" fontId="38" fillId="0" borderId="27" xfId="0" applyFont="1" applyBorder="1" applyAlignment="1">
      <alignment horizontal="center" vertical="center" wrapText="1" shrinkToFit="1"/>
    </xf>
    <xf numFmtId="0" fontId="38" fillId="0" borderId="1" xfId="0" applyFont="1" applyBorder="1" applyAlignment="1">
      <alignment horizontal="center" vertical="center" wrapText="1"/>
    </xf>
    <xf numFmtId="49" fontId="4" fillId="0" borderId="2" xfId="0" applyNumberFormat="1" applyFont="1" applyBorder="1" applyAlignment="1">
      <alignment vertical="center" wrapText="1"/>
    </xf>
    <xf numFmtId="0" fontId="17" fillId="0" borderId="1" xfId="0" applyFont="1" applyBorder="1" applyAlignment="1">
      <alignment vertical="center"/>
    </xf>
    <xf numFmtId="0" fontId="48" fillId="0" borderId="9" xfId="0" applyFont="1" applyBorder="1" applyAlignment="1">
      <alignment horizontal="center" vertical="center" wrapText="1"/>
    </xf>
    <xf numFmtId="0" fontId="4" fillId="0" borderId="3" xfId="0" applyFont="1" applyBorder="1" applyAlignment="1">
      <alignment horizontal="center" vertical="center" wrapText="1" shrinkToFit="1"/>
    </xf>
    <xf numFmtId="0" fontId="6" fillId="0" borderId="1"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39" fillId="0" borderId="31" xfId="0" applyFont="1" applyBorder="1" applyAlignment="1">
      <alignment horizontal="center" vertical="center" wrapText="1"/>
    </xf>
    <xf numFmtId="0" fontId="38" fillId="0" borderId="27" xfId="0" applyFont="1" applyBorder="1" applyAlignment="1">
      <alignment horizontal="center" vertical="center" wrapText="1"/>
    </xf>
    <xf numFmtId="0" fontId="2" fillId="0" borderId="9" xfId="0" applyFont="1" applyBorder="1" applyAlignment="1">
      <alignment horizontal="right" vertical="center" wrapText="1"/>
    </xf>
    <xf numFmtId="0" fontId="6" fillId="0" borderId="29" xfId="0" applyFont="1" applyBorder="1" applyAlignment="1">
      <alignment horizontal="center" vertical="center" wrapText="1" shrinkToFit="1"/>
    </xf>
    <xf numFmtId="0" fontId="6" fillId="0" borderId="30" xfId="0" applyFont="1" applyBorder="1" applyAlignment="1">
      <alignment horizontal="center" vertical="center" wrapText="1" shrinkToFit="1"/>
    </xf>
    <xf numFmtId="0" fontId="39" fillId="0" borderId="3" xfId="0" applyFont="1" applyBorder="1" applyAlignment="1">
      <alignment horizontal="center" vertical="center" wrapText="1" shrinkToFit="1"/>
    </xf>
    <xf numFmtId="0" fontId="38" fillId="0" borderId="30" xfId="0" applyFont="1" applyBorder="1" applyAlignment="1">
      <alignment horizontal="center" vertical="center" wrapText="1" shrinkToFit="1"/>
    </xf>
    <xf numFmtId="0" fontId="38" fillId="0" borderId="3" xfId="0" applyFont="1" applyBorder="1" applyAlignment="1">
      <alignment horizontal="center" vertical="center" wrapText="1"/>
    </xf>
    <xf numFmtId="0" fontId="4" fillId="0" borderId="1" xfId="0" applyFont="1" applyBorder="1" applyAlignment="1">
      <alignment horizontal="center" vertical="center" wrapText="1" shrinkToFit="1"/>
    </xf>
    <xf numFmtId="0" fontId="4" fillId="0" borderId="1" xfId="0" applyFont="1" applyBorder="1" applyAlignment="1">
      <alignment horizontal="left" vertical="center" wrapText="1"/>
    </xf>
    <xf numFmtId="49" fontId="4" fillId="0" borderId="3" xfId="0" applyNumberFormat="1" applyFont="1" applyBorder="1" applyAlignment="1">
      <alignment vertical="center" wrapText="1"/>
    </xf>
    <xf numFmtId="0" fontId="20" fillId="0" borderId="9" xfId="0" applyFont="1" applyBorder="1" applyAlignment="1">
      <alignment horizontal="left" vertical="center" wrapText="1" shrinkToFit="1"/>
    </xf>
    <xf numFmtId="0" fontId="4" fillId="0" borderId="0" xfId="0" applyFont="1" applyAlignment="1">
      <alignment vertical="center"/>
    </xf>
    <xf numFmtId="0" fontId="6" fillId="0" borderId="9" xfId="0" applyFont="1" applyBorder="1" applyAlignment="1">
      <alignment horizontal="center" vertical="center" wrapText="1" shrinkToFit="1"/>
    </xf>
    <xf numFmtId="0" fontId="3" fillId="0" borderId="1" xfId="0" applyFont="1" applyBorder="1" applyAlignment="1">
      <alignment vertical="center" wrapText="1"/>
    </xf>
    <xf numFmtId="0" fontId="3" fillId="0" borderId="2" xfId="0" applyFont="1" applyBorder="1" applyAlignment="1">
      <alignmen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20" fillId="0" borderId="9" xfId="0" quotePrefix="1" applyFont="1" applyBorder="1" applyAlignment="1">
      <alignment vertical="center" wrapText="1"/>
    </xf>
    <xf numFmtId="49" fontId="20" fillId="0" borderId="1" xfId="0" applyNumberFormat="1" applyFont="1" applyBorder="1" applyAlignment="1">
      <alignment vertical="center" wrapText="1"/>
    </xf>
    <xf numFmtId="0" fontId="34" fillId="0" borderId="27" xfId="0" applyFont="1" applyBorder="1" applyAlignment="1">
      <alignment horizontal="center" vertical="center"/>
    </xf>
    <xf numFmtId="0" fontId="3" fillId="0" borderId="0" xfId="0" applyFont="1" applyAlignment="1">
      <alignment horizontal="center" vertical="center" wrapText="1"/>
    </xf>
    <xf numFmtId="0" fontId="2" fillId="0" borderId="1" xfId="0" applyFont="1" applyBorder="1" applyAlignment="1">
      <alignment horizontal="right" vertical="center" wrapText="1"/>
    </xf>
    <xf numFmtId="0" fontId="17" fillId="0" borderId="9" xfId="0" quotePrefix="1" applyFont="1" applyBorder="1" applyAlignment="1">
      <alignment vertical="center" wrapText="1"/>
    </xf>
    <xf numFmtId="0" fontId="17" fillId="0" borderId="9" xfId="0" applyFont="1" applyBorder="1" applyAlignment="1">
      <alignment vertical="center" wrapText="1"/>
    </xf>
    <xf numFmtId="0" fontId="12" fillId="0" borderId="0" xfId="0" applyFont="1" applyAlignment="1">
      <alignment vertical="center"/>
    </xf>
    <xf numFmtId="0" fontId="3" fillId="0" borderId="7" xfId="0" applyFont="1" applyBorder="1" applyAlignment="1">
      <alignment vertical="center" wrapText="1"/>
    </xf>
    <xf numFmtId="0" fontId="10" fillId="0" borderId="7" xfId="0" applyFont="1" applyBorder="1" applyAlignment="1">
      <alignment vertical="center" wrapText="1"/>
    </xf>
    <xf numFmtId="49" fontId="3" fillId="0" borderId="7" xfId="0" applyNumberFormat="1" applyFont="1" applyBorder="1" applyAlignment="1">
      <alignment horizontal="left" vertical="center" wrapText="1"/>
    </xf>
    <xf numFmtId="49" fontId="10" fillId="0" borderId="7" xfId="0" applyNumberFormat="1" applyFont="1" applyBorder="1" applyAlignment="1">
      <alignment vertical="center" wrapText="1"/>
    </xf>
    <xf numFmtId="49" fontId="8" fillId="0" borderId="1" xfId="0" applyNumberFormat="1" applyFont="1" applyBorder="1" applyAlignment="1">
      <alignment horizontal="center" vertical="center" wrapText="1" shrinkToFit="1"/>
    </xf>
    <xf numFmtId="49" fontId="8" fillId="0" borderId="1" xfId="0" applyNumberFormat="1" applyFont="1" applyBorder="1" applyAlignment="1">
      <alignment vertical="center" wrapText="1"/>
    </xf>
    <xf numFmtId="49" fontId="19" fillId="0" borderId="9" xfId="0" applyNumberFormat="1" applyFont="1" applyBorder="1" applyAlignment="1">
      <alignment vertical="center" wrapText="1"/>
    </xf>
    <xf numFmtId="0" fontId="6" fillId="0" borderId="28" xfId="0" applyFont="1" applyBorder="1" applyAlignment="1">
      <alignment horizontal="center" vertical="center" wrapText="1" shrinkToFit="1"/>
    </xf>
    <xf numFmtId="0" fontId="3" fillId="0" borderId="1" xfId="0" applyFont="1" applyBorder="1" applyAlignment="1">
      <alignment horizontal="center" vertical="center" wrapText="1" shrinkToFit="1"/>
    </xf>
    <xf numFmtId="0" fontId="3" fillId="0" borderId="1" xfId="0" applyFont="1" applyBorder="1" applyAlignment="1">
      <alignment horizontal="left" vertical="center" wrapText="1" shrinkToFit="1"/>
    </xf>
    <xf numFmtId="49" fontId="10" fillId="0" borderId="1" xfId="0" applyNumberFormat="1" applyFont="1" applyBorder="1" applyAlignment="1">
      <alignment vertical="center" wrapText="1"/>
    </xf>
    <xf numFmtId="49" fontId="10" fillId="0" borderId="1" xfId="0" applyNumberFormat="1" applyFont="1" applyBorder="1" applyAlignment="1">
      <alignment horizontal="left" vertical="center" wrapText="1"/>
    </xf>
    <xf numFmtId="49" fontId="10" fillId="0" borderId="7" xfId="0" applyNumberFormat="1" applyFont="1" applyBorder="1" applyAlignment="1">
      <alignment horizontal="left" vertical="center" wrapText="1"/>
    </xf>
    <xf numFmtId="0" fontId="2" fillId="0" borderId="0" xfId="0" applyFont="1" applyAlignment="1">
      <alignment vertical="center" wrapText="1"/>
    </xf>
    <xf numFmtId="0" fontId="37" fillId="0" borderId="27" xfId="0" applyFont="1" applyBorder="1" applyAlignment="1">
      <alignment horizontal="center" vertical="center" wrapText="1"/>
    </xf>
    <xf numFmtId="0" fontId="35" fillId="0" borderId="27" xfId="0" applyFont="1" applyBorder="1" applyAlignment="1">
      <alignment horizontal="center" vertical="center"/>
    </xf>
    <xf numFmtId="0" fontId="20" fillId="0" borderId="9" xfId="0" applyFont="1" applyBorder="1" applyAlignment="1">
      <alignment horizontal="center" vertical="center" wrapText="1" shrinkToFit="1"/>
    </xf>
    <xf numFmtId="0" fontId="20" fillId="0" borderId="1" xfId="0" applyFont="1" applyBorder="1" applyAlignment="1">
      <alignment vertical="center" wrapText="1"/>
    </xf>
    <xf numFmtId="0" fontId="6" fillId="0" borderId="1" xfId="0" quotePrefix="1" applyFont="1" applyBorder="1" applyAlignment="1">
      <alignment horizontal="center" vertical="center" wrapText="1" shrinkToFit="1"/>
    </xf>
    <xf numFmtId="0" fontId="3" fillId="10" borderId="1" xfId="0" applyFont="1" applyFill="1" applyBorder="1" applyAlignment="1">
      <alignment horizontal="left" vertical="center" wrapText="1" shrinkToFit="1"/>
    </xf>
    <xf numFmtId="0" fontId="4" fillId="8" borderId="1" xfId="0" applyFont="1" applyFill="1" applyBorder="1" applyAlignment="1">
      <alignment horizontal="center" vertical="center" wrapText="1" shrinkToFit="1"/>
    </xf>
    <xf numFmtId="0" fontId="20" fillId="8" borderId="1" xfId="0" applyFont="1" applyFill="1" applyBorder="1" applyAlignment="1">
      <alignment horizontal="left" vertical="center" wrapText="1" shrinkToFit="1"/>
    </xf>
    <xf numFmtId="0" fontId="4" fillId="8" borderId="26" xfId="0" applyFont="1" applyFill="1" applyBorder="1" applyAlignment="1">
      <alignment horizontal="center" vertical="center" wrapText="1" shrinkToFit="1"/>
    </xf>
    <xf numFmtId="0" fontId="4" fillId="8" borderId="27" xfId="0" applyFont="1" applyFill="1" applyBorder="1" applyAlignment="1">
      <alignment horizontal="center" vertical="center" wrapText="1" shrinkToFit="1"/>
    </xf>
    <xf numFmtId="0" fontId="4" fillId="8" borderId="9" xfId="0" applyFont="1" applyFill="1" applyBorder="1" applyAlignment="1">
      <alignment horizontal="center" vertical="center" wrapText="1" shrinkToFit="1"/>
    </xf>
    <xf numFmtId="0" fontId="4" fillId="8" borderId="31" xfId="0" applyFont="1" applyFill="1" applyBorder="1" applyAlignment="1">
      <alignment horizontal="center" vertical="center" wrapText="1" shrinkToFit="1"/>
    </xf>
    <xf numFmtId="0" fontId="4" fillId="8" borderId="1" xfId="0" applyFont="1" applyFill="1" applyBorder="1" applyAlignment="1">
      <alignment horizontal="center" vertical="center" wrapText="1"/>
    </xf>
    <xf numFmtId="0" fontId="17" fillId="8" borderId="1" xfId="0" quotePrefix="1" applyFont="1" applyFill="1" applyBorder="1" applyAlignment="1">
      <alignment horizontal="left" vertical="center" wrapText="1" shrinkToFit="1"/>
    </xf>
    <xf numFmtId="49" fontId="4" fillId="8" borderId="1" xfId="0" applyNumberFormat="1" applyFont="1" applyFill="1" applyBorder="1" applyAlignment="1">
      <alignment vertical="center" wrapText="1"/>
    </xf>
    <xf numFmtId="0" fontId="4" fillId="8" borderId="1" xfId="0" applyFont="1" applyFill="1" applyBorder="1" applyAlignment="1">
      <alignment vertical="center" wrapText="1"/>
    </xf>
    <xf numFmtId="0" fontId="20" fillId="8" borderId="1" xfId="0" applyFont="1" applyFill="1" applyBorder="1" applyAlignment="1">
      <alignment vertical="center" wrapText="1"/>
    </xf>
    <xf numFmtId="0" fontId="10" fillId="0" borderId="3" xfId="0" applyFont="1" applyBorder="1" applyAlignment="1">
      <alignment vertical="center" wrapText="1"/>
    </xf>
    <xf numFmtId="0" fontId="57" fillId="0" borderId="9" xfId="0" applyFont="1" applyBorder="1" applyAlignment="1">
      <alignment vertical="center" wrapText="1"/>
    </xf>
    <xf numFmtId="0" fontId="57" fillId="0" borderId="1" xfId="0" applyFont="1" applyBorder="1" applyAlignment="1">
      <alignment vertical="center" wrapText="1"/>
    </xf>
    <xf numFmtId="0" fontId="10" fillId="0" borderId="0" xfId="0" applyFont="1" applyAlignment="1">
      <alignment horizontal="center" vertical="center" wrapText="1"/>
    </xf>
    <xf numFmtId="0" fontId="57" fillId="0" borderId="3" xfId="0" applyFont="1" applyBorder="1" applyAlignment="1">
      <alignment vertical="center" wrapText="1"/>
    </xf>
    <xf numFmtId="0" fontId="17" fillId="0" borderId="1" xfId="0" applyFont="1" applyBorder="1" applyAlignment="1">
      <alignment horizontal="center" vertical="center"/>
    </xf>
    <xf numFmtId="0" fontId="58" fillId="0" borderId="9" xfId="0" applyFont="1" applyBorder="1" applyAlignment="1">
      <alignment vertical="center" wrapText="1"/>
    </xf>
    <xf numFmtId="0" fontId="58" fillId="0" borderId="1" xfId="0" applyFont="1" applyBorder="1" applyAlignment="1">
      <alignment vertical="center" wrapText="1"/>
    </xf>
    <xf numFmtId="0" fontId="48" fillId="0" borderId="9" xfId="0" applyFont="1" applyBorder="1" applyAlignment="1">
      <alignment vertical="center" wrapText="1"/>
    </xf>
    <xf numFmtId="0" fontId="18" fillId="0" borderId="1" xfId="0" applyFont="1" applyBorder="1" applyAlignment="1">
      <alignment vertical="center"/>
    </xf>
    <xf numFmtId="0" fontId="47" fillId="0" borderId="0" xfId="0" applyFont="1" applyAlignment="1">
      <alignment vertical="center"/>
    </xf>
    <xf numFmtId="0" fontId="57" fillId="0" borderId="9" xfId="0" applyFont="1" applyBorder="1" applyAlignment="1">
      <alignment horizontal="left" vertical="center" wrapText="1"/>
    </xf>
    <xf numFmtId="0" fontId="57" fillId="0" borderId="1" xfId="0" applyFont="1" applyBorder="1" applyAlignment="1">
      <alignment horizontal="left" vertical="center" wrapText="1"/>
    </xf>
    <xf numFmtId="0" fontId="63" fillId="0" borderId="9" xfId="0" applyFont="1" applyBorder="1" applyAlignment="1">
      <alignment vertical="center" wrapText="1"/>
    </xf>
    <xf numFmtId="0" fontId="63" fillId="0" borderId="1" xfId="0" applyFont="1" applyBorder="1" applyAlignment="1">
      <alignment vertical="center" wrapText="1"/>
    </xf>
    <xf numFmtId="0" fontId="2" fillId="0" borderId="0" xfId="0" applyFont="1" applyAlignment="1">
      <alignment horizontal="center" vertical="center"/>
    </xf>
    <xf numFmtId="0" fontId="58" fillId="8" borderId="9" xfId="0" applyFont="1" applyFill="1" applyBorder="1" applyAlignment="1">
      <alignment vertical="center" wrapText="1"/>
    </xf>
    <xf numFmtId="0" fontId="58" fillId="8" borderId="1" xfId="0" applyFont="1" applyFill="1" applyBorder="1" applyAlignment="1">
      <alignment vertical="center" wrapText="1"/>
    </xf>
    <xf numFmtId="0" fontId="2" fillId="8" borderId="27" xfId="0" applyFont="1" applyFill="1" applyBorder="1" applyAlignment="1">
      <alignment horizontal="center" vertical="center"/>
    </xf>
    <xf numFmtId="0" fontId="57" fillId="8" borderId="9" xfId="0" applyFont="1" applyFill="1" applyBorder="1" applyAlignment="1">
      <alignment vertical="center" wrapText="1"/>
    </xf>
    <xf numFmtId="0" fontId="57" fillId="8" borderId="1" xfId="0" applyFont="1" applyFill="1" applyBorder="1" applyAlignment="1">
      <alignment vertical="center" wrapText="1"/>
    </xf>
    <xf numFmtId="0" fontId="62" fillId="8" borderId="1" xfId="0" applyFont="1" applyFill="1" applyBorder="1" applyAlignment="1">
      <alignment vertical="center" wrapText="1"/>
    </xf>
    <xf numFmtId="0" fontId="57" fillId="10" borderId="1" xfId="0" applyFont="1" applyFill="1" applyBorder="1" applyAlignment="1">
      <alignment horizontal="left" vertical="center" wrapText="1"/>
    </xf>
    <xf numFmtId="0" fontId="0" fillId="8" borderId="5" xfId="0" applyFill="1" applyBorder="1" applyAlignment="1">
      <alignment horizontal="center" vertical="center" wrapText="1"/>
    </xf>
    <xf numFmtId="0" fontId="29" fillId="6" borderId="6" xfId="0" applyFont="1" applyFill="1" applyBorder="1" applyAlignment="1">
      <alignment horizontal="center" wrapText="1"/>
    </xf>
    <xf numFmtId="0" fontId="29" fillId="6" borderId="0" xfId="0" applyFont="1" applyFill="1" applyAlignment="1">
      <alignment horizontal="center" wrapText="1"/>
    </xf>
    <xf numFmtId="0" fontId="29" fillId="6" borderId="5" xfId="0" applyFont="1" applyFill="1" applyBorder="1" applyAlignment="1">
      <alignment horizontal="center" wrapText="1"/>
    </xf>
    <xf numFmtId="0" fontId="12" fillId="0" borderId="9" xfId="0" applyFont="1" applyBorder="1" applyAlignment="1">
      <alignment horizontal="center" vertical="center"/>
    </xf>
    <xf numFmtId="0" fontId="2" fillId="0" borderId="9" xfId="0" applyFont="1" applyBorder="1" applyAlignment="1">
      <alignment horizontal="center" vertical="center"/>
    </xf>
    <xf numFmtId="0" fontId="12" fillId="0" borderId="9" xfId="0" applyFont="1" applyBorder="1" applyAlignment="1">
      <alignment horizontal="center" vertical="center" wrapText="1"/>
    </xf>
    <xf numFmtId="0" fontId="2" fillId="0" borderId="9" xfId="0" applyFont="1" applyBorder="1" applyAlignment="1">
      <alignment horizontal="center" vertical="center" wrapText="1"/>
    </xf>
    <xf numFmtId="0" fontId="58" fillId="8" borderId="15" xfId="0" applyFont="1" applyFill="1" applyBorder="1" applyAlignment="1">
      <alignment horizontal="center" vertical="center" wrapText="1"/>
    </xf>
    <xf numFmtId="0" fontId="57" fillId="8" borderId="15" xfId="0" applyFont="1" applyFill="1" applyBorder="1" applyAlignment="1">
      <alignment horizontal="center" vertical="center" wrapText="1"/>
    </xf>
    <xf numFmtId="0" fontId="16" fillId="10" borderId="15" xfId="0" applyFont="1" applyFill="1" applyBorder="1" applyAlignment="1">
      <alignment horizontal="center" vertical="top" wrapText="1"/>
    </xf>
    <xf numFmtId="0" fontId="2" fillId="0" borderId="0" xfId="0" applyFont="1" applyAlignment="1">
      <alignment horizontal="center" vertical="top" wrapText="1"/>
    </xf>
    <xf numFmtId="0" fontId="2" fillId="0" borderId="1" xfId="0" applyFont="1" applyBorder="1" applyAlignment="1">
      <alignment horizontal="center" vertical="center"/>
    </xf>
    <xf numFmtId="0" fontId="4" fillId="0" borderId="1" xfId="0" applyFont="1" applyBorder="1" applyAlignment="1">
      <alignment horizontal="left" vertical="center" wrapText="1" shrinkToFit="1"/>
    </xf>
    <xf numFmtId="0" fontId="4" fillId="0" borderId="1" xfId="0" quotePrefix="1" applyFont="1" applyBorder="1" applyAlignment="1">
      <alignment horizontal="left" vertical="center" wrapText="1"/>
    </xf>
    <xf numFmtId="0" fontId="67" fillId="12" borderId="0" xfId="0" applyFont="1" applyFill="1" applyAlignment="1">
      <alignment horizontal="center"/>
    </xf>
    <xf numFmtId="0" fontId="53" fillId="14" borderId="0" xfId="0" applyFont="1" applyFill="1"/>
    <xf numFmtId="0" fontId="56" fillId="14" borderId="0" xfId="0" applyFont="1" applyFill="1"/>
    <xf numFmtId="0" fontId="31" fillId="14" borderId="0" xfId="0" applyFont="1" applyFill="1"/>
    <xf numFmtId="0" fontId="67" fillId="12" borderId="0" xfId="0" applyFont="1" applyFill="1" applyAlignment="1">
      <alignment horizontal="left"/>
    </xf>
    <xf numFmtId="9" fontId="56" fillId="14" borderId="0" xfId="0" applyNumberFormat="1" applyFont="1" applyFill="1"/>
    <xf numFmtId="0" fontId="54" fillId="15" borderId="0" xfId="0" applyFont="1" applyFill="1"/>
    <xf numFmtId="0" fontId="56" fillId="15" borderId="0" xfId="0" applyFont="1" applyFill="1"/>
    <xf numFmtId="0" fontId="53" fillId="0" borderId="0" xfId="0" applyFont="1" applyAlignment="1">
      <alignment horizontal="right"/>
    </xf>
    <xf numFmtId="164" fontId="53" fillId="0" borderId="0" xfId="0" applyNumberFormat="1" applyFont="1"/>
    <xf numFmtId="49" fontId="20" fillId="0" borderId="9" xfId="0" quotePrefix="1" applyNumberFormat="1" applyFont="1" applyBorder="1" applyAlignment="1">
      <alignment vertical="center" wrapText="1"/>
    </xf>
    <xf numFmtId="0" fontId="37" fillId="0" borderId="30" xfId="0" applyFont="1" applyBorder="1" applyAlignment="1">
      <alignment horizontal="center" vertical="center"/>
    </xf>
    <xf numFmtId="49" fontId="8" fillId="0" borderId="3" xfId="0" applyNumberFormat="1" applyFont="1" applyBorder="1" applyAlignment="1">
      <alignment vertical="center" wrapText="1"/>
    </xf>
    <xf numFmtId="49" fontId="4" fillId="0" borderId="4" xfId="0" applyNumberFormat="1" applyFont="1" applyBorder="1" applyAlignment="1">
      <alignment vertical="center" wrapText="1"/>
    </xf>
    <xf numFmtId="49" fontId="20" fillId="0" borderId="11" xfId="0" applyNumberFormat="1" applyFont="1" applyBorder="1" applyAlignment="1">
      <alignment vertical="center" wrapText="1"/>
    </xf>
    <xf numFmtId="0" fontId="38" fillId="0" borderId="15" xfId="0" applyFont="1" applyBorder="1" applyAlignment="1">
      <alignment horizontal="center" vertical="center" wrapText="1" shrinkToFit="1"/>
    </xf>
    <xf numFmtId="0" fontId="14" fillId="0" borderId="1" xfId="0" applyFont="1" applyBorder="1" applyAlignment="1">
      <alignment horizontal="center" vertical="center" wrapText="1"/>
    </xf>
    <xf numFmtId="0" fontId="39" fillId="0" borderId="15" xfId="0" applyFont="1" applyBorder="1" applyAlignment="1">
      <alignment horizontal="center" vertical="center" wrapText="1" shrinkToFit="1"/>
    </xf>
    <xf numFmtId="0" fontId="38" fillId="0" borderId="13" xfId="0" applyFont="1" applyBorder="1" applyAlignment="1">
      <alignment horizontal="center" vertical="center" wrapText="1" shrinkToFit="1"/>
    </xf>
    <xf numFmtId="0" fontId="38" fillId="0" borderId="15" xfId="0" applyFont="1" applyBorder="1" applyAlignment="1">
      <alignment horizontal="center" vertical="center" wrapText="1"/>
    </xf>
    <xf numFmtId="0" fontId="4" fillId="0" borderId="15" xfId="0" applyFont="1" applyBorder="1" applyAlignment="1">
      <alignment horizontal="center" vertical="center" wrapText="1" shrinkToFit="1"/>
    </xf>
    <xf numFmtId="0" fontId="4" fillId="0" borderId="15" xfId="0" applyFont="1" applyBorder="1" applyAlignment="1">
      <alignment horizontal="center" wrapText="1" shrinkToFit="1"/>
    </xf>
    <xf numFmtId="0" fontId="2" fillId="0" borderId="14" xfId="0" applyFont="1" applyBorder="1" applyAlignment="1">
      <alignment horizontal="center" vertical="center" wrapText="1"/>
    </xf>
    <xf numFmtId="16" fontId="2" fillId="0" borderId="9" xfId="0" applyNumberFormat="1" applyFont="1" applyBorder="1" applyAlignment="1">
      <alignment horizontal="center" vertical="center" wrapText="1"/>
    </xf>
    <xf numFmtId="0" fontId="10" fillId="0" borderId="8" xfId="0" applyFont="1" applyBorder="1" applyAlignment="1">
      <alignment vertical="center" wrapText="1"/>
    </xf>
    <xf numFmtId="0" fontId="3" fillId="0" borderId="1" xfId="0" applyFont="1" applyBorder="1" applyAlignment="1">
      <alignment horizontal="left" vertical="center" wrapText="1"/>
    </xf>
    <xf numFmtId="0" fontId="4" fillId="0" borderId="4" xfId="0" applyFont="1" applyBorder="1" applyAlignment="1">
      <alignment horizontal="left" vertical="center" wrapText="1"/>
    </xf>
    <xf numFmtId="0" fontId="20" fillId="0" borderId="11" xfId="0" applyFont="1" applyBorder="1" applyAlignment="1">
      <alignment vertical="center" wrapText="1"/>
    </xf>
    <xf numFmtId="0" fontId="20" fillId="0" borderId="14" xfId="0" applyFont="1" applyBorder="1" applyAlignment="1">
      <alignment vertical="center" wrapText="1"/>
    </xf>
    <xf numFmtId="0" fontId="12" fillId="0" borderId="14" xfId="0" applyFont="1" applyBorder="1" applyAlignment="1">
      <alignment horizontal="center" vertical="center"/>
    </xf>
    <xf numFmtId="0" fontId="2" fillId="0" borderId="6" xfId="0" applyFont="1" applyBorder="1" applyAlignment="1">
      <alignment horizontal="center" vertical="center"/>
    </xf>
    <xf numFmtId="0" fontId="34" fillId="0" borderId="29" xfId="0" applyFont="1" applyBorder="1" applyAlignment="1">
      <alignment horizontal="center" vertical="center" wrapText="1" shrinkToFit="1"/>
    </xf>
    <xf numFmtId="0" fontId="34" fillId="0" borderId="30" xfId="0" applyFont="1" applyBorder="1" applyAlignment="1">
      <alignment horizontal="center" vertical="center" wrapText="1" shrinkToFit="1"/>
    </xf>
    <xf numFmtId="0" fontId="39" fillId="0" borderId="13" xfId="0" applyFont="1" applyBorder="1" applyAlignment="1">
      <alignment horizontal="center" vertical="center" wrapText="1" shrinkToFit="1"/>
    </xf>
    <xf numFmtId="0" fontId="39" fillId="0" borderId="33" xfId="0" applyFont="1" applyBorder="1" applyAlignment="1">
      <alignment horizontal="center" vertical="center" wrapText="1" shrinkToFit="1"/>
    </xf>
    <xf numFmtId="0" fontId="39" fillId="0" borderId="4" xfId="0" applyFont="1" applyBorder="1" applyAlignment="1">
      <alignment horizontal="center" vertical="center" wrapText="1"/>
    </xf>
    <xf numFmtId="0" fontId="2" fillId="16" borderId="0" xfId="0" applyFont="1" applyFill="1" applyAlignment="1">
      <alignment vertical="center"/>
    </xf>
    <xf numFmtId="9" fontId="53" fillId="0" borderId="0" xfId="0" applyNumberFormat="1" applyFont="1" applyAlignment="1">
      <alignment horizontal="left"/>
    </xf>
    <xf numFmtId="0" fontId="2" fillId="0" borderId="1" xfId="0" applyFont="1" applyBorder="1" applyAlignment="1">
      <alignment vertical="center" wrapText="1"/>
    </xf>
    <xf numFmtId="0" fontId="57" fillId="17" borderId="9" xfId="0" applyFont="1" applyFill="1" applyBorder="1" applyAlignment="1">
      <alignment vertical="center" wrapText="1"/>
    </xf>
    <xf numFmtId="0" fontId="3" fillId="0" borderId="7" xfId="0" applyFont="1" applyBorder="1" applyAlignment="1">
      <alignment horizontal="center" vertical="center" wrapText="1" shrinkToFit="1"/>
    </xf>
    <xf numFmtId="49" fontId="3" fillId="0" borderId="4" xfId="0" applyNumberFormat="1" applyFont="1" applyBorder="1" applyAlignment="1">
      <alignment horizontal="left" vertical="center" wrapText="1"/>
    </xf>
    <xf numFmtId="0" fontId="10" fillId="0" borderId="15" xfId="0" applyFont="1" applyBorder="1" applyAlignment="1">
      <alignment vertical="center" wrapText="1"/>
    </xf>
    <xf numFmtId="49" fontId="10" fillId="0" borderId="2" xfId="0" applyNumberFormat="1" applyFont="1" applyBorder="1" applyAlignment="1">
      <alignment horizontal="left" vertical="center" wrapText="1"/>
    </xf>
    <xf numFmtId="0" fontId="3" fillId="0" borderId="7" xfId="0" applyFont="1" applyBorder="1" applyAlignment="1">
      <alignment horizontal="left" vertical="center" wrapText="1" shrinkToFit="1"/>
    </xf>
    <xf numFmtId="0" fontId="10" fillId="0" borderId="1" xfId="0" applyFont="1" applyBorder="1" applyAlignment="1">
      <alignment horizontal="left" vertical="center" wrapText="1" shrinkToFit="1"/>
    </xf>
    <xf numFmtId="49" fontId="10" fillId="0" borderId="2" xfId="0" applyNumberFormat="1" applyFont="1" applyBorder="1" applyAlignment="1">
      <alignment vertical="center" wrapText="1"/>
    </xf>
    <xf numFmtId="49" fontId="10" fillId="0" borderId="15" xfId="0" applyNumberFormat="1" applyFont="1" applyBorder="1" applyAlignment="1">
      <alignment horizontal="left" vertical="center" wrapText="1"/>
    </xf>
    <xf numFmtId="49" fontId="10" fillId="0" borderId="15" xfId="0" applyNumberFormat="1" applyFont="1" applyBorder="1" applyAlignment="1">
      <alignment vertical="center" wrapText="1"/>
    </xf>
    <xf numFmtId="49" fontId="10" fillId="0" borderId="3" xfId="0" applyNumberFormat="1" applyFont="1" applyBorder="1" applyAlignment="1">
      <alignment horizontal="left" vertical="center" wrapText="1"/>
    </xf>
    <xf numFmtId="0" fontId="3" fillId="0" borderId="2" xfId="0" applyFont="1" applyBorder="1" applyAlignment="1">
      <alignment horizontal="center" vertical="center" wrapText="1" shrinkToFit="1"/>
    </xf>
    <xf numFmtId="0" fontId="20" fillId="0" borderId="3" xfId="0" applyFont="1" applyBorder="1" applyAlignment="1">
      <alignment vertical="center" wrapText="1"/>
    </xf>
    <xf numFmtId="0" fontId="10" fillId="0" borderId="0" xfId="0" applyFont="1" applyAlignment="1">
      <alignment vertical="center" wrapText="1"/>
    </xf>
    <xf numFmtId="49" fontId="4" fillId="0" borderId="3" xfId="0" applyNumberFormat="1" applyFont="1" applyBorder="1" applyAlignment="1">
      <alignment horizontal="center" vertical="center" wrapText="1" shrinkToFit="1"/>
    </xf>
    <xf numFmtId="0" fontId="4" fillId="0" borderId="2" xfId="0" applyFont="1" applyBorder="1" applyAlignment="1">
      <alignment horizontal="center" vertical="center" wrapText="1" shrinkToFit="1"/>
    </xf>
    <xf numFmtId="49" fontId="20" fillId="0" borderId="14" xfId="0" applyNumberFormat="1" applyFont="1" applyBorder="1" applyAlignment="1">
      <alignment vertical="center" wrapText="1"/>
    </xf>
    <xf numFmtId="0" fontId="20" fillId="0" borderId="9" xfId="0" applyFont="1" applyBorder="1" applyAlignment="1">
      <alignment horizontal="left" vertical="center" wrapText="1"/>
    </xf>
    <xf numFmtId="0" fontId="20" fillId="0" borderId="9" xfId="0" applyFont="1" applyBorder="1" applyAlignment="1">
      <alignment horizontal="justify" vertical="center"/>
    </xf>
    <xf numFmtId="49" fontId="19" fillId="0" borderId="0" xfId="0" applyNumberFormat="1" applyFont="1" applyAlignment="1">
      <alignment vertical="center" wrapText="1"/>
    </xf>
    <xf numFmtId="0" fontId="64" fillId="0" borderId="9" xfId="0" applyFont="1" applyBorder="1" applyAlignment="1">
      <alignment horizontal="left" vertical="center" wrapText="1"/>
    </xf>
    <xf numFmtId="49" fontId="20" fillId="0" borderId="0" xfId="0" applyNumberFormat="1" applyFont="1" applyAlignment="1">
      <alignment vertical="center" wrapText="1"/>
    </xf>
    <xf numFmtId="0" fontId="57" fillId="0" borderId="0" xfId="0" applyFont="1" applyAlignment="1">
      <alignment vertical="center" wrapText="1"/>
    </xf>
    <xf numFmtId="0" fontId="58" fillId="0" borderId="14" xfId="0" applyFont="1" applyBorder="1" applyAlignment="1">
      <alignment vertical="center" wrapText="1"/>
    </xf>
    <xf numFmtId="0" fontId="2" fillId="0" borderId="14" xfId="0" applyFont="1" applyBorder="1" applyAlignment="1">
      <alignment horizontal="center" vertical="center"/>
    </xf>
    <xf numFmtId="0" fontId="2" fillId="0" borderId="0" xfId="0" applyFont="1" applyAlignment="1">
      <alignment horizontal="center" vertical="center" wrapText="1"/>
    </xf>
    <xf numFmtId="16" fontId="12" fillId="0" borderId="5" xfId="0" applyNumberFormat="1" applyFont="1" applyBorder="1" applyAlignment="1">
      <alignment horizontal="center" vertical="center" wrapText="1"/>
    </xf>
    <xf numFmtId="0" fontId="2" fillId="0" borderId="41" xfId="0" applyFont="1" applyBorder="1" applyAlignment="1">
      <alignment horizontal="center" vertical="center"/>
    </xf>
    <xf numFmtId="0" fontId="58" fillId="0" borderId="3" xfId="0" applyFont="1" applyBorder="1" applyAlignment="1">
      <alignment vertical="center" wrapText="1"/>
    </xf>
    <xf numFmtId="0" fontId="6" fillId="0" borderId="0" xfId="0" applyFont="1" applyAlignment="1">
      <alignment horizontal="center" vertical="center" wrapText="1" shrinkToFit="1"/>
    </xf>
    <xf numFmtId="0" fontId="38" fillId="0" borderId="0" xfId="0" applyFont="1" applyAlignment="1">
      <alignment horizontal="center" vertical="center" wrapText="1" shrinkToFit="1"/>
    </xf>
    <xf numFmtId="0" fontId="6" fillId="0" borderId="9" xfId="0" applyFont="1" applyBorder="1" applyAlignment="1">
      <alignment horizontal="center" vertical="center" wrapText="1"/>
    </xf>
    <xf numFmtId="0" fontId="34" fillId="0" borderId="0" xfId="0" applyFont="1" applyAlignment="1">
      <alignment horizontal="center" vertical="center" wrapText="1" shrinkToFit="1"/>
    </xf>
    <xf numFmtId="0" fontId="38" fillId="0" borderId="16" xfId="0" applyFont="1" applyBorder="1" applyAlignment="1">
      <alignment horizontal="center" vertical="center" wrapText="1" shrinkToFit="1"/>
    </xf>
    <xf numFmtId="0" fontId="39" fillId="0" borderId="35" xfId="0" applyFont="1" applyBorder="1" applyAlignment="1">
      <alignment horizontal="center" vertical="center" wrapText="1" shrinkToFit="1"/>
    </xf>
    <xf numFmtId="0" fontId="39" fillId="0" borderId="34" xfId="0" applyFont="1" applyBorder="1" applyAlignment="1">
      <alignment horizontal="center" vertical="center" wrapText="1" shrinkToFit="1"/>
    </xf>
    <xf numFmtId="0" fontId="39" fillId="0" borderId="10" xfId="0" applyFont="1" applyBorder="1" applyAlignment="1">
      <alignment horizontal="center" vertical="center" wrapText="1"/>
    </xf>
    <xf numFmtId="0" fontId="39" fillId="0" borderId="2" xfId="0" applyFont="1" applyBorder="1" applyAlignment="1">
      <alignment horizontal="center" vertical="center" wrapText="1"/>
    </xf>
    <xf numFmtId="49" fontId="10" fillId="0" borderId="9" xfId="0" applyNumberFormat="1" applyFont="1" applyBorder="1" applyAlignment="1">
      <alignment horizontal="left" vertical="center" wrapText="1"/>
    </xf>
    <xf numFmtId="0" fontId="3" fillId="0" borderId="1" xfId="0" applyFont="1" applyBorder="1" applyAlignment="1">
      <alignment horizontal="right" vertical="center" wrapText="1"/>
    </xf>
    <xf numFmtId="49" fontId="10" fillId="0" borderId="9" xfId="0" applyNumberFormat="1" applyFont="1" applyBorder="1" applyAlignment="1">
      <alignment vertical="center" wrapText="1"/>
    </xf>
    <xf numFmtId="0" fontId="10" fillId="0" borderId="9" xfId="0" applyFont="1" applyBorder="1" applyAlignment="1">
      <alignment vertical="center" wrapText="1"/>
    </xf>
    <xf numFmtId="0" fontId="3" fillId="0" borderId="9" xfId="0" applyFont="1" applyBorder="1" applyAlignment="1">
      <alignment horizontal="left" vertical="center" wrapText="1" shrinkToFit="1"/>
    </xf>
    <xf numFmtId="0" fontId="44" fillId="12" borderId="0" xfId="0" applyFont="1" applyFill="1" applyAlignment="1">
      <alignment horizontal="center" shrinkToFit="1"/>
    </xf>
    <xf numFmtId="49" fontId="10" fillId="10" borderId="9" xfId="0" applyNumberFormat="1" applyFont="1" applyFill="1" applyBorder="1" applyAlignment="1">
      <alignment horizontal="left" vertical="center" wrapText="1"/>
    </xf>
    <xf numFmtId="0" fontId="2" fillId="10" borderId="39" xfId="0" applyFont="1" applyFill="1" applyBorder="1" applyAlignment="1">
      <alignment vertical="center"/>
    </xf>
    <xf numFmtId="0" fontId="2" fillId="10" borderId="15" xfId="0" applyFont="1" applyFill="1" applyBorder="1" applyAlignment="1">
      <alignment vertical="center"/>
    </xf>
    <xf numFmtId="0" fontId="2" fillId="7" borderId="0" xfId="0" applyFont="1" applyFill="1" applyAlignment="1">
      <alignment vertical="center" wrapText="1"/>
    </xf>
    <xf numFmtId="0" fontId="0" fillId="0" borderId="0" xfId="0" applyAlignment="1">
      <alignment vertical="center"/>
    </xf>
    <xf numFmtId="0" fontId="33" fillId="7" borderId="0" xfId="0" applyFont="1" applyFill="1" applyAlignment="1">
      <alignment vertical="center" wrapText="1"/>
    </xf>
    <xf numFmtId="0" fontId="31" fillId="0" borderId="0" xfId="0" applyFont="1" applyAlignment="1">
      <alignment vertical="center" wrapText="1"/>
    </xf>
    <xf numFmtId="0" fontId="33" fillId="7" borderId="23" xfId="0" applyFont="1" applyFill="1" applyBorder="1" applyAlignment="1">
      <alignment vertical="center" wrapText="1"/>
    </xf>
    <xf numFmtId="0" fontId="31" fillId="0" borderId="23" xfId="0" applyFont="1" applyBorder="1" applyAlignment="1">
      <alignment vertical="center" wrapText="1"/>
    </xf>
    <xf numFmtId="0" fontId="23" fillId="7" borderId="17" xfId="0" applyFont="1" applyFill="1" applyBorder="1" applyAlignment="1">
      <alignment horizontal="center" wrapText="1"/>
    </xf>
    <xf numFmtId="0" fontId="24" fillId="7" borderId="18" xfId="0" applyFont="1" applyFill="1" applyBorder="1" applyAlignment="1">
      <alignment horizontal="center" wrapText="1"/>
    </xf>
    <xf numFmtId="0" fontId="24" fillId="7" borderId="19" xfId="0" applyFont="1" applyFill="1" applyBorder="1" applyAlignment="1">
      <alignment horizontal="center" wrapText="1"/>
    </xf>
    <xf numFmtId="0" fontId="25" fillId="7" borderId="20" xfId="0" applyFont="1" applyFill="1" applyBorder="1" applyAlignment="1">
      <alignment horizontal="center" wrapText="1"/>
    </xf>
    <xf numFmtId="0" fontId="26" fillId="7" borderId="0" xfId="0" applyFont="1" applyFill="1" applyAlignment="1">
      <alignment horizontal="center" wrapText="1"/>
    </xf>
    <xf numFmtId="0" fontId="26" fillId="7" borderId="21" xfId="0" applyFont="1" applyFill="1" applyBorder="1" applyAlignment="1">
      <alignment horizontal="center" wrapText="1"/>
    </xf>
    <xf numFmtId="0" fontId="27" fillId="7" borderId="22" xfId="0" applyFont="1" applyFill="1" applyBorder="1" applyAlignment="1">
      <alignment horizontal="center" vertical="center" wrapText="1"/>
    </xf>
    <xf numFmtId="0" fontId="27" fillId="7" borderId="23" xfId="0" applyFont="1" applyFill="1" applyBorder="1" applyAlignment="1">
      <alignment horizontal="center" vertical="center" wrapText="1"/>
    </xf>
    <xf numFmtId="0" fontId="27" fillId="7" borderId="24" xfId="0" applyFont="1" applyFill="1" applyBorder="1" applyAlignment="1">
      <alignment horizontal="center" vertical="center" wrapText="1"/>
    </xf>
    <xf numFmtId="0" fontId="2" fillId="8" borderId="36" xfId="0" applyFont="1" applyFill="1" applyBorder="1" applyAlignment="1">
      <alignment vertical="center" wrapText="1"/>
    </xf>
    <xf numFmtId="0" fontId="2" fillId="8" borderId="36" xfId="0" applyFont="1" applyFill="1" applyBorder="1" applyAlignment="1">
      <alignment vertical="center"/>
    </xf>
    <xf numFmtId="0" fontId="2" fillId="8" borderId="18" xfId="0" applyFont="1" applyFill="1" applyBorder="1" applyAlignment="1">
      <alignment vertical="center"/>
    </xf>
    <xf numFmtId="0" fontId="42" fillId="8" borderId="18" xfId="0" applyFont="1" applyFill="1" applyBorder="1" applyAlignment="1">
      <alignment horizontal="left" vertical="center" wrapText="1"/>
    </xf>
    <xf numFmtId="0" fontId="40" fillId="0" borderId="18" xfId="0" applyFont="1" applyBorder="1" applyAlignment="1">
      <alignment wrapText="1"/>
    </xf>
    <xf numFmtId="0" fontId="40" fillId="0" borderId="19" xfId="0" applyFont="1" applyBorder="1" applyAlignment="1">
      <alignment wrapText="1"/>
    </xf>
    <xf numFmtId="0" fontId="40" fillId="0" borderId="0" xfId="0" applyFont="1" applyAlignment="1">
      <alignment wrapText="1"/>
    </xf>
    <xf numFmtId="0" fontId="40" fillId="0" borderId="21" xfId="0" applyFont="1" applyBorder="1" applyAlignment="1">
      <alignment wrapText="1"/>
    </xf>
    <xf numFmtId="0" fontId="40" fillId="0" borderId="5" xfId="0" applyFont="1" applyBorder="1" applyAlignment="1">
      <alignment wrapText="1"/>
    </xf>
    <xf numFmtId="0" fontId="40" fillId="0" borderId="40" xfId="0" applyFont="1" applyBorder="1" applyAlignment="1">
      <alignment wrapText="1"/>
    </xf>
    <xf numFmtId="9" fontId="53" fillId="0" borderId="0" xfId="0" applyNumberFormat="1" applyFont="1" applyAlignment="1">
      <alignment horizontal="center" vertical="center"/>
    </xf>
    <xf numFmtId="0" fontId="53" fillId="0" borderId="0" xfId="0" applyFont="1" applyAlignment="1">
      <alignment horizontal="center" vertical="center"/>
    </xf>
    <xf numFmtId="0" fontId="31" fillId="0" borderId="0" xfId="0" applyFont="1"/>
    <xf numFmtId="0" fontId="0" fillId="0" borderId="0" xfId="0"/>
    <xf numFmtId="0" fontId="53" fillId="0" borderId="0" xfId="0" applyFont="1" applyAlignment="1">
      <alignment horizontal="right" vertical="center" wrapText="1"/>
    </xf>
    <xf numFmtId="0" fontId="66" fillId="0" borderId="0" xfId="0" applyFont="1" applyAlignment="1">
      <alignment horizontal="right" vertical="center" wrapText="1"/>
    </xf>
  </cellXfs>
  <cellStyles count="1">
    <cellStyle name="Normal" xfId="0" builtinId="0"/>
  </cellStyles>
  <dxfs count="8">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
      <font>
        <color auto="1"/>
      </font>
      <fill>
        <patternFill patternType="solid">
          <fgColor indexed="64"/>
          <bgColor theme="0" tint="-4.9989318521683403E-2"/>
        </patternFill>
      </fill>
    </dxf>
  </dxfs>
  <tableStyles count="0" defaultTableStyle="TableStyleMedium2" defaultPivotStyle="PivotStyleLight16"/>
  <colors>
    <mruColors>
      <color rgb="FFFCE4D6"/>
      <color rgb="FFFFD8BB"/>
      <color rgb="FFF5D4B9"/>
      <color rgb="FFE6653A"/>
      <color rgb="FFFC6E3A"/>
      <color rgb="FFFF0000"/>
      <color rgb="FF993300"/>
      <color rgb="FF7BEDBD"/>
      <color rgb="FF00E221"/>
      <color rgb="FFBEA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25400</xdr:colOff>
      <xdr:row>2</xdr:row>
      <xdr:rowOff>76200</xdr:rowOff>
    </xdr:from>
    <xdr:to>
      <xdr:col>5</xdr:col>
      <xdr:colOff>190500</xdr:colOff>
      <xdr:row>7</xdr:row>
      <xdr:rowOff>139700</xdr:rowOff>
    </xdr:to>
    <xdr:sp macro="" textlink="">
      <xdr:nvSpPr>
        <xdr:cNvPr id="2" name="Right Brace 1">
          <a:extLst>
            <a:ext uri="{FF2B5EF4-FFF2-40B4-BE49-F238E27FC236}">
              <a16:creationId xmlns:a16="http://schemas.microsoft.com/office/drawing/2014/main" id="{2DFBC087-8F80-FC46-80BD-E2ACEDB960DA}"/>
            </a:ext>
          </a:extLst>
        </xdr:cNvPr>
        <xdr:cNvSpPr/>
      </xdr:nvSpPr>
      <xdr:spPr>
        <a:xfrm>
          <a:off x="3327400" y="482600"/>
          <a:ext cx="165100" cy="1079500"/>
        </a:xfrm>
        <a:prstGeom prst="rightBrace">
          <a:avLst/>
        </a:prstGeom>
        <a:ln w="19050"/>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5</xdr:col>
      <xdr:colOff>25400</xdr:colOff>
      <xdr:row>16</xdr:row>
      <xdr:rowOff>38100</xdr:rowOff>
    </xdr:from>
    <xdr:to>
      <xdr:col>5</xdr:col>
      <xdr:colOff>165100</xdr:colOff>
      <xdr:row>18</xdr:row>
      <xdr:rowOff>165100</xdr:rowOff>
    </xdr:to>
    <xdr:sp macro="" textlink="">
      <xdr:nvSpPr>
        <xdr:cNvPr id="3" name="Right Brace 2">
          <a:extLst>
            <a:ext uri="{FF2B5EF4-FFF2-40B4-BE49-F238E27FC236}">
              <a16:creationId xmlns:a16="http://schemas.microsoft.com/office/drawing/2014/main" id="{B86E6E98-9F11-3E44-949E-CA2A0E92B9E5}"/>
            </a:ext>
          </a:extLst>
        </xdr:cNvPr>
        <xdr:cNvSpPr/>
      </xdr:nvSpPr>
      <xdr:spPr>
        <a:xfrm>
          <a:off x="4483100" y="3289300"/>
          <a:ext cx="139700" cy="533400"/>
        </a:xfrm>
        <a:prstGeom prst="rightBrace">
          <a:avLst/>
        </a:prstGeom>
        <a:ln w="19050"/>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5</xdr:col>
      <xdr:colOff>12700</xdr:colOff>
      <xdr:row>43</xdr:row>
      <xdr:rowOff>25400</xdr:rowOff>
    </xdr:from>
    <xdr:to>
      <xdr:col>5</xdr:col>
      <xdr:colOff>241299</xdr:colOff>
      <xdr:row>48</xdr:row>
      <xdr:rowOff>12700</xdr:rowOff>
    </xdr:to>
    <xdr:sp macro="" textlink="">
      <xdr:nvSpPr>
        <xdr:cNvPr id="4" name="Right Brace 3">
          <a:extLst>
            <a:ext uri="{FF2B5EF4-FFF2-40B4-BE49-F238E27FC236}">
              <a16:creationId xmlns:a16="http://schemas.microsoft.com/office/drawing/2014/main" id="{708F0CC9-2CAB-1740-BC86-0DD949CE828F}"/>
            </a:ext>
          </a:extLst>
        </xdr:cNvPr>
        <xdr:cNvSpPr/>
      </xdr:nvSpPr>
      <xdr:spPr>
        <a:xfrm>
          <a:off x="5321300" y="10642600"/>
          <a:ext cx="228599" cy="1257300"/>
        </a:xfrm>
        <a:prstGeom prst="rightBrace">
          <a:avLst/>
        </a:prstGeom>
        <a:ln w="19050"/>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14</xdr:col>
      <xdr:colOff>0</xdr:colOff>
      <xdr:row>51</xdr:row>
      <xdr:rowOff>177800</xdr:rowOff>
    </xdr:from>
    <xdr:to>
      <xdr:col>14</xdr:col>
      <xdr:colOff>228599</xdr:colOff>
      <xdr:row>56</xdr:row>
      <xdr:rowOff>165100</xdr:rowOff>
    </xdr:to>
    <xdr:sp macro="" textlink="">
      <xdr:nvSpPr>
        <xdr:cNvPr id="5" name="Right Brace 4">
          <a:extLst>
            <a:ext uri="{FF2B5EF4-FFF2-40B4-BE49-F238E27FC236}">
              <a16:creationId xmlns:a16="http://schemas.microsoft.com/office/drawing/2014/main" id="{99CB40FB-3B6F-4541-86FC-CB12B6EB9CEB}"/>
            </a:ext>
          </a:extLst>
        </xdr:cNvPr>
        <xdr:cNvSpPr/>
      </xdr:nvSpPr>
      <xdr:spPr>
        <a:xfrm>
          <a:off x="13982700" y="13081000"/>
          <a:ext cx="228599" cy="1257300"/>
        </a:xfrm>
        <a:prstGeom prst="rightBrace">
          <a:avLst/>
        </a:prstGeom>
        <a:ln w="19050"/>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13</xdr:col>
      <xdr:colOff>25400</xdr:colOff>
      <xdr:row>26</xdr:row>
      <xdr:rowOff>88900</xdr:rowOff>
    </xdr:from>
    <xdr:to>
      <xdr:col>13</xdr:col>
      <xdr:colOff>165100</xdr:colOff>
      <xdr:row>28</xdr:row>
      <xdr:rowOff>215900</xdr:rowOff>
    </xdr:to>
    <xdr:sp macro="" textlink="">
      <xdr:nvSpPr>
        <xdr:cNvPr id="6" name="Right Brace 5">
          <a:extLst>
            <a:ext uri="{FF2B5EF4-FFF2-40B4-BE49-F238E27FC236}">
              <a16:creationId xmlns:a16="http://schemas.microsoft.com/office/drawing/2014/main" id="{D798DA21-61CB-F447-A43C-9CEFBEA346EC}"/>
            </a:ext>
          </a:extLst>
        </xdr:cNvPr>
        <xdr:cNvSpPr/>
      </xdr:nvSpPr>
      <xdr:spPr>
        <a:xfrm>
          <a:off x="14008100" y="6642100"/>
          <a:ext cx="139700" cy="635000"/>
        </a:xfrm>
        <a:prstGeom prst="rightBrace">
          <a:avLst/>
        </a:prstGeom>
        <a:ln w="19050"/>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58486-AE0B-E146-A4D7-C1604BC5EC9A}">
  <dimension ref="A1:BH949"/>
  <sheetViews>
    <sheetView tabSelected="1" topLeftCell="A26" zoomScale="70" zoomScaleNormal="70" workbookViewId="0">
      <selection activeCell="E31" sqref="E31"/>
    </sheetView>
  </sheetViews>
  <sheetFormatPr baseColWidth="10" defaultRowHeight="16"/>
  <cols>
    <col min="1" max="1" width="12.83203125" style="17" customWidth="1"/>
    <col min="2" max="2" width="7.6640625" style="13" customWidth="1"/>
    <col min="3" max="3" width="8.1640625" style="13" customWidth="1"/>
    <col min="4" max="4" width="19.33203125" style="4" customWidth="1"/>
    <col min="5" max="5" width="58.83203125" style="4" customWidth="1"/>
    <col min="6" max="6" width="5.33203125" style="237" customWidth="1"/>
    <col min="7" max="7" width="18.5" style="4" customWidth="1"/>
    <col min="8" max="8" width="8.5" style="8" customWidth="1"/>
    <col min="9" max="9" width="8.6640625" style="8" customWidth="1"/>
    <col min="10" max="10" width="8.1640625" style="8" customWidth="1"/>
    <col min="11" max="11" width="9" style="8" customWidth="1"/>
    <col min="12" max="12" width="8.33203125" style="3" customWidth="1"/>
    <col min="13" max="13" width="8.83203125" style="3" customWidth="1"/>
    <col min="14" max="15" width="9.1640625" style="5" customWidth="1"/>
    <col min="16" max="16" width="9.5" style="6" customWidth="1"/>
    <col min="17" max="17" width="9" style="12" customWidth="1"/>
    <col min="18" max="18" width="9" style="3" customWidth="1"/>
    <col min="19" max="19" width="9.1640625" style="6" customWidth="1"/>
    <col min="20" max="20" width="7.1640625" style="2" customWidth="1"/>
    <col min="21" max="21" width="9.5" style="7" customWidth="1"/>
    <col min="22" max="22" width="9.33203125" style="10" customWidth="1"/>
    <col min="23" max="23" width="12.5" style="11" customWidth="1"/>
    <col min="24" max="24" width="7.1640625" style="1" customWidth="1"/>
    <col min="25" max="25" width="6" customWidth="1"/>
  </cols>
  <sheetData>
    <row r="1" spans="1:60" ht="110" customHeight="1" thickTop="1">
      <c r="A1" s="333" t="s">
        <v>1299</v>
      </c>
      <c r="B1" s="334"/>
      <c r="C1" s="334"/>
      <c r="D1" s="334"/>
      <c r="E1" s="335"/>
      <c r="F1" s="29"/>
      <c r="G1" s="327" t="s">
        <v>1577</v>
      </c>
      <c r="H1" s="327"/>
      <c r="I1" s="327"/>
      <c r="J1" s="327"/>
      <c r="K1" s="327"/>
      <c r="L1" s="327"/>
      <c r="M1" s="327"/>
      <c r="N1" s="327"/>
      <c r="O1" s="327"/>
      <c r="P1" s="327"/>
      <c r="Q1" s="328"/>
      <c r="R1" s="328"/>
      <c r="S1" s="328"/>
      <c r="T1" s="328"/>
      <c r="U1" s="328"/>
      <c r="V1" s="328"/>
      <c r="W1" s="328"/>
      <c r="X1" s="328"/>
      <c r="Y1" s="89"/>
    </row>
    <row r="2" spans="1:60" ht="90" customHeight="1">
      <c r="A2" s="336" t="s">
        <v>1296</v>
      </c>
      <c r="B2" s="337"/>
      <c r="C2" s="337"/>
      <c r="D2" s="337"/>
      <c r="E2" s="338"/>
      <c r="F2" s="30"/>
      <c r="G2" s="329" t="s">
        <v>1533</v>
      </c>
      <c r="H2" s="329"/>
      <c r="I2" s="329"/>
      <c r="J2" s="329"/>
      <c r="K2" s="329"/>
      <c r="L2" s="329"/>
      <c r="M2" s="329"/>
      <c r="N2" s="329"/>
      <c r="O2" s="329"/>
      <c r="P2" s="329"/>
      <c r="Q2" s="330"/>
      <c r="R2" s="330"/>
      <c r="S2" s="330"/>
      <c r="T2" s="330"/>
      <c r="U2" s="330"/>
      <c r="V2" s="330"/>
      <c r="W2" s="330"/>
      <c r="X2" s="330"/>
      <c r="Y2" s="89"/>
    </row>
    <row r="3" spans="1:60" ht="80" customHeight="1" thickBot="1">
      <c r="A3" s="339" t="s">
        <v>1576</v>
      </c>
      <c r="B3" s="340"/>
      <c r="C3" s="340"/>
      <c r="D3" s="340"/>
      <c r="E3" s="341"/>
      <c r="F3" s="22"/>
      <c r="G3" s="331" t="s">
        <v>1534</v>
      </c>
      <c r="H3" s="331"/>
      <c r="I3" s="331"/>
      <c r="J3" s="331"/>
      <c r="K3" s="331"/>
      <c r="L3" s="331"/>
      <c r="M3" s="331"/>
      <c r="N3" s="331"/>
      <c r="O3" s="331"/>
      <c r="P3" s="331"/>
      <c r="Q3" s="332"/>
      <c r="R3" s="332"/>
      <c r="S3" s="332"/>
      <c r="T3" s="332"/>
      <c r="U3" s="332"/>
      <c r="V3" s="332"/>
      <c r="W3" s="332"/>
      <c r="X3" s="332"/>
      <c r="Y3" s="90"/>
    </row>
    <row r="4" spans="1:60" ht="200" customHeight="1" thickTop="1">
      <c r="A4" s="345" t="s">
        <v>1578</v>
      </c>
      <c r="B4" s="346"/>
      <c r="C4" s="346"/>
      <c r="D4" s="346"/>
      <c r="E4" s="347"/>
      <c r="F4" s="226"/>
      <c r="G4" s="342" t="s">
        <v>1535</v>
      </c>
      <c r="H4" s="343"/>
      <c r="I4" s="343"/>
      <c r="J4" s="343"/>
      <c r="K4" s="343"/>
      <c r="L4" s="343"/>
      <c r="M4" s="343"/>
      <c r="N4" s="343"/>
      <c r="O4" s="343"/>
      <c r="P4" s="343"/>
      <c r="Q4" s="343"/>
      <c r="R4" s="343"/>
      <c r="S4" s="343"/>
      <c r="T4" s="343"/>
      <c r="U4" s="343"/>
      <c r="V4" s="343"/>
      <c r="W4" s="343"/>
      <c r="X4" s="344"/>
      <c r="Y4" s="88"/>
    </row>
    <row r="5" spans="1:60" s="19" customFormat="1" ht="34">
      <c r="A5" s="348"/>
      <c r="B5" s="348"/>
      <c r="C5" s="348"/>
      <c r="D5" s="348"/>
      <c r="E5" s="349"/>
      <c r="F5" s="227"/>
      <c r="G5" s="42" t="s">
        <v>1297</v>
      </c>
      <c r="H5" s="16" t="s">
        <v>560</v>
      </c>
      <c r="I5" s="16" t="s">
        <v>561</v>
      </c>
      <c r="J5" s="16" t="s">
        <v>343</v>
      </c>
      <c r="K5" s="20" t="s">
        <v>562</v>
      </c>
      <c r="L5" s="21" t="s">
        <v>814</v>
      </c>
      <c r="M5" s="16" t="s">
        <v>646</v>
      </c>
      <c r="N5" s="16" t="s">
        <v>1309</v>
      </c>
      <c r="O5" s="33" t="s">
        <v>1310</v>
      </c>
      <c r="P5" s="20" t="s">
        <v>604</v>
      </c>
      <c r="Q5" s="21" t="s">
        <v>569</v>
      </c>
      <c r="R5" s="257" t="s">
        <v>1185</v>
      </c>
      <c r="S5" s="20" t="s">
        <v>1186</v>
      </c>
      <c r="T5" s="21" t="s">
        <v>813</v>
      </c>
      <c r="U5" s="16" t="s">
        <v>719</v>
      </c>
      <c r="V5" s="16" t="s">
        <v>720</v>
      </c>
      <c r="W5" s="23"/>
      <c r="X5" s="82"/>
      <c r="Y5" s="87"/>
    </row>
    <row r="6" spans="1:60" s="18" customFormat="1" ht="120" customHeight="1">
      <c r="A6" s="348"/>
      <c r="B6" s="348"/>
      <c r="C6" s="348"/>
      <c r="D6" s="348"/>
      <c r="E6" s="349"/>
      <c r="F6" s="228"/>
      <c r="G6" s="43" t="s">
        <v>1291</v>
      </c>
      <c r="H6" s="34" t="s">
        <v>820</v>
      </c>
      <c r="I6" s="34" t="s">
        <v>1342</v>
      </c>
      <c r="J6" s="34" t="s">
        <v>718</v>
      </c>
      <c r="K6" s="35" t="s">
        <v>1343</v>
      </c>
      <c r="L6" s="36" t="s">
        <v>717</v>
      </c>
      <c r="M6" s="34" t="s">
        <v>821</v>
      </c>
      <c r="N6" s="34" t="s">
        <v>1305</v>
      </c>
      <c r="O6" s="37" t="s">
        <v>1341</v>
      </c>
      <c r="P6" s="35" t="s">
        <v>1528</v>
      </c>
      <c r="Q6" s="36" t="s">
        <v>1294</v>
      </c>
      <c r="R6" s="34" t="s">
        <v>1293</v>
      </c>
      <c r="S6" s="35" t="s">
        <v>1292</v>
      </c>
      <c r="T6" s="36" t="s">
        <v>728</v>
      </c>
      <c r="U6" s="34" t="s">
        <v>722</v>
      </c>
      <c r="V6" s="34" t="s">
        <v>723</v>
      </c>
      <c r="W6" s="24"/>
      <c r="X6" s="83"/>
      <c r="Y6" s="84"/>
    </row>
    <row r="7" spans="1:60" ht="110" customHeight="1">
      <c r="A7" s="350"/>
      <c r="B7" s="350"/>
      <c r="C7" s="350"/>
      <c r="D7" s="350"/>
      <c r="E7" s="351"/>
      <c r="F7" s="229"/>
      <c r="G7" s="44" t="s">
        <v>724</v>
      </c>
      <c r="H7" s="38" t="s">
        <v>1324</v>
      </c>
      <c r="I7" s="38" t="s">
        <v>1333</v>
      </c>
      <c r="J7" s="38" t="s">
        <v>1452</v>
      </c>
      <c r="K7" s="39" t="s">
        <v>1323</v>
      </c>
      <c r="L7" s="40" t="s">
        <v>1453</v>
      </c>
      <c r="M7" s="38" t="s">
        <v>1295</v>
      </c>
      <c r="N7" s="38" t="s">
        <v>1308</v>
      </c>
      <c r="O7" s="41" t="s">
        <v>1334</v>
      </c>
      <c r="P7" s="39" t="s">
        <v>1363</v>
      </c>
      <c r="Q7" s="40" t="s">
        <v>384</v>
      </c>
      <c r="R7" s="38" t="s">
        <v>1288</v>
      </c>
      <c r="S7" s="39" t="s">
        <v>1288</v>
      </c>
      <c r="T7" s="40" t="s">
        <v>1289</v>
      </c>
      <c r="U7" s="38" t="s">
        <v>1290</v>
      </c>
      <c r="V7" s="38" t="s">
        <v>721</v>
      </c>
      <c r="W7" s="25"/>
      <c r="X7" s="85"/>
      <c r="Y7" s="86"/>
    </row>
    <row r="8" spans="1:60" s="19" customFormat="1" ht="32" customHeight="1">
      <c r="A8" s="26" t="s">
        <v>811</v>
      </c>
      <c r="B8" s="27" t="s">
        <v>816</v>
      </c>
      <c r="C8" s="27" t="s">
        <v>815</v>
      </c>
      <c r="D8" s="28" t="s">
        <v>689</v>
      </c>
      <c r="E8" s="32" t="s">
        <v>1095</v>
      </c>
      <c r="F8" s="31" t="s">
        <v>1475</v>
      </c>
      <c r="G8" s="26" t="s">
        <v>675</v>
      </c>
      <c r="H8" s="16" t="s">
        <v>560</v>
      </c>
      <c r="I8" s="16" t="s">
        <v>561</v>
      </c>
      <c r="J8" s="16" t="s">
        <v>343</v>
      </c>
      <c r="K8" s="20" t="s">
        <v>562</v>
      </c>
      <c r="L8" s="21" t="s">
        <v>814</v>
      </c>
      <c r="M8" s="16" t="s">
        <v>646</v>
      </c>
      <c r="N8" s="16" t="s">
        <v>1309</v>
      </c>
      <c r="O8" s="33" t="s">
        <v>1310</v>
      </c>
      <c r="P8" s="20" t="s">
        <v>604</v>
      </c>
      <c r="Q8" s="21" t="s">
        <v>569</v>
      </c>
      <c r="R8" s="21" t="s">
        <v>1185</v>
      </c>
      <c r="S8" s="20" t="s">
        <v>1186</v>
      </c>
      <c r="T8" s="21" t="s">
        <v>813</v>
      </c>
      <c r="U8" s="16" t="s">
        <v>719</v>
      </c>
      <c r="V8" s="16" t="s">
        <v>720</v>
      </c>
      <c r="W8" s="26" t="s">
        <v>812</v>
      </c>
      <c r="X8" s="26"/>
      <c r="Y8" s="26" t="s">
        <v>1476</v>
      </c>
    </row>
    <row r="9" spans="1:60" s="167" customFormat="1" ht="70">
      <c r="A9" s="203" t="s">
        <v>98</v>
      </c>
      <c r="B9" s="154" t="s">
        <v>848</v>
      </c>
      <c r="C9" s="162" t="s">
        <v>116</v>
      </c>
      <c r="D9" s="269" t="s">
        <v>846</v>
      </c>
      <c r="E9" s="204" t="s">
        <v>638</v>
      </c>
      <c r="F9" s="304">
        <v>167</v>
      </c>
      <c r="G9" s="205"/>
      <c r="H9" s="95" t="s">
        <v>535</v>
      </c>
      <c r="I9" s="95" t="s">
        <v>577</v>
      </c>
      <c r="J9" s="95"/>
      <c r="K9" s="132" t="s">
        <v>578</v>
      </c>
      <c r="L9" s="133" t="s">
        <v>344</v>
      </c>
      <c r="M9" s="95" t="s">
        <v>395</v>
      </c>
      <c r="N9" s="103">
        <v>2</v>
      </c>
      <c r="O9" s="104"/>
      <c r="P9" s="132" t="s">
        <v>345</v>
      </c>
      <c r="Q9" s="97"/>
      <c r="R9" s="256">
        <v>3</v>
      </c>
      <c r="S9" s="105">
        <v>0</v>
      </c>
      <c r="T9" s="137">
        <v>1</v>
      </c>
      <c r="U9" s="138" t="s">
        <v>349</v>
      </c>
      <c r="V9" s="138" t="s">
        <v>349</v>
      </c>
      <c r="W9" s="203" t="s">
        <v>98</v>
      </c>
      <c r="X9" s="45"/>
      <c r="Y9" s="116">
        <v>1598</v>
      </c>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row>
    <row r="10" spans="1:60" s="206" customFormat="1" ht="30">
      <c r="A10" s="203" t="s">
        <v>59</v>
      </c>
      <c r="B10" s="154" t="s">
        <v>1162</v>
      </c>
      <c r="C10" s="162" t="s">
        <v>23</v>
      </c>
      <c r="D10" s="269" t="s">
        <v>532</v>
      </c>
      <c r="E10" s="209" t="s">
        <v>1552</v>
      </c>
      <c r="F10" s="263" t="s">
        <v>7</v>
      </c>
      <c r="G10" s="210"/>
      <c r="H10" s="95" t="s">
        <v>535</v>
      </c>
      <c r="I10" s="95" t="s">
        <v>417</v>
      </c>
      <c r="J10" s="95" t="s">
        <v>593</v>
      </c>
      <c r="K10" s="132"/>
      <c r="L10" s="133" t="s">
        <v>344</v>
      </c>
      <c r="M10" s="95" t="s">
        <v>344</v>
      </c>
      <c r="N10" s="125">
        <v>0</v>
      </c>
      <c r="O10" s="159" t="s">
        <v>535</v>
      </c>
      <c r="P10" s="132" t="s">
        <v>349</v>
      </c>
      <c r="Q10" s="97"/>
      <c r="R10" s="256">
        <v>1</v>
      </c>
      <c r="S10" s="105">
        <v>1</v>
      </c>
      <c r="T10" s="137">
        <v>1</v>
      </c>
      <c r="U10" s="138" t="s">
        <v>349</v>
      </c>
      <c r="V10" s="138" t="s">
        <v>349</v>
      </c>
      <c r="W10" s="203" t="s">
        <v>59</v>
      </c>
      <c r="X10" s="45"/>
      <c r="Y10" s="116">
        <v>1585</v>
      </c>
      <c r="Z10" s="94"/>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row>
    <row r="11" spans="1:60" s="171" customFormat="1" ht="98">
      <c r="A11" s="127" t="s">
        <v>59</v>
      </c>
      <c r="B11" s="154" t="s">
        <v>1162</v>
      </c>
      <c r="C11" s="155" t="s">
        <v>531</v>
      </c>
      <c r="D11" s="135" t="s">
        <v>533</v>
      </c>
      <c r="E11" s="209" t="s">
        <v>1161</v>
      </c>
      <c r="F11" s="233" t="s">
        <v>7</v>
      </c>
      <c r="G11" s="210"/>
      <c r="H11" s="95" t="s">
        <v>535</v>
      </c>
      <c r="I11" s="95" t="s">
        <v>417</v>
      </c>
      <c r="J11" s="95" t="s">
        <v>593</v>
      </c>
      <c r="K11" s="132"/>
      <c r="L11" s="133" t="s">
        <v>344</v>
      </c>
      <c r="M11" s="95" t="s">
        <v>344</v>
      </c>
      <c r="N11" s="140"/>
      <c r="O11" s="159" t="s">
        <v>1311</v>
      </c>
      <c r="P11" s="132" t="s">
        <v>349</v>
      </c>
      <c r="Q11" s="97"/>
      <c r="R11" s="256">
        <v>2</v>
      </c>
      <c r="S11" s="105">
        <v>3</v>
      </c>
      <c r="T11" s="137" t="s">
        <v>1360</v>
      </c>
      <c r="U11" s="138" t="s">
        <v>349</v>
      </c>
      <c r="V11" s="138" t="s">
        <v>349</v>
      </c>
      <c r="W11" s="127" t="s">
        <v>59</v>
      </c>
      <c r="X11" s="45"/>
      <c r="Y11" s="116">
        <v>1585</v>
      </c>
      <c r="Z11" s="94"/>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row>
    <row r="12" spans="1:60" s="171" customFormat="1" ht="90">
      <c r="A12" s="117" t="s">
        <v>504</v>
      </c>
      <c r="B12" s="112" t="s">
        <v>776</v>
      </c>
      <c r="C12" s="113" t="s">
        <v>505</v>
      </c>
      <c r="D12" s="114" t="s">
        <v>506</v>
      </c>
      <c r="E12" s="209" t="s">
        <v>621</v>
      </c>
      <c r="F12" s="231"/>
      <c r="G12" s="210"/>
      <c r="H12" s="95" t="s">
        <v>1354</v>
      </c>
      <c r="I12" s="95" t="s">
        <v>452</v>
      </c>
      <c r="J12" s="95" t="s">
        <v>574</v>
      </c>
      <c r="K12" s="132"/>
      <c r="L12" s="133" t="s">
        <v>443</v>
      </c>
      <c r="M12" s="95" t="s">
        <v>351</v>
      </c>
      <c r="N12" s="103">
        <v>0</v>
      </c>
      <c r="O12" s="159" t="s">
        <v>1239</v>
      </c>
      <c r="P12" s="132" t="s">
        <v>739</v>
      </c>
      <c r="Q12" s="97"/>
      <c r="R12" s="256">
        <v>1</v>
      </c>
      <c r="S12" s="105">
        <v>0</v>
      </c>
      <c r="T12" s="137" t="s">
        <v>748</v>
      </c>
      <c r="U12" s="138" t="s">
        <v>349</v>
      </c>
      <c r="V12" s="138" t="s">
        <v>349</v>
      </c>
      <c r="W12" s="117" t="s">
        <v>504</v>
      </c>
      <c r="X12" s="45"/>
      <c r="Y12" s="116">
        <v>0</v>
      </c>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row>
    <row r="13" spans="1:60" s="45" customFormat="1" ht="126">
      <c r="A13" s="127" t="s">
        <v>44</v>
      </c>
      <c r="B13" s="154" t="s">
        <v>972</v>
      </c>
      <c r="C13" s="155" t="s">
        <v>66</v>
      </c>
      <c r="D13" s="114" t="s">
        <v>685</v>
      </c>
      <c r="E13" s="204" t="s">
        <v>973</v>
      </c>
      <c r="F13" s="233">
        <v>116</v>
      </c>
      <c r="G13" s="205"/>
      <c r="H13" s="95" t="s">
        <v>1354</v>
      </c>
      <c r="I13" s="95" t="s">
        <v>452</v>
      </c>
      <c r="J13" s="95"/>
      <c r="K13" s="132" t="s">
        <v>574</v>
      </c>
      <c r="L13" s="133" t="s">
        <v>344</v>
      </c>
      <c r="M13" s="95" t="s">
        <v>344</v>
      </c>
      <c r="N13" s="310" t="s">
        <v>1301</v>
      </c>
      <c r="O13" s="95"/>
      <c r="P13" s="132" t="s">
        <v>349</v>
      </c>
      <c r="Q13" s="97"/>
      <c r="R13" s="256">
        <v>1</v>
      </c>
      <c r="S13" s="105">
        <v>0</v>
      </c>
      <c r="T13" s="137">
        <v>1</v>
      </c>
      <c r="U13" s="138" t="s">
        <v>349</v>
      </c>
      <c r="V13" s="138" t="s">
        <v>349</v>
      </c>
      <c r="W13" s="127" t="s">
        <v>44</v>
      </c>
      <c r="Y13" s="116">
        <v>1641</v>
      </c>
      <c r="Z13" s="94"/>
    </row>
    <row r="14" spans="1:60" s="171" customFormat="1" ht="140">
      <c r="A14" s="284" t="s">
        <v>1270</v>
      </c>
      <c r="B14" s="112" t="s">
        <v>284</v>
      </c>
      <c r="C14" s="156" t="s">
        <v>116</v>
      </c>
      <c r="D14" s="114" t="s">
        <v>285</v>
      </c>
      <c r="E14" s="204" t="s">
        <v>670</v>
      </c>
      <c r="F14" s="304"/>
      <c r="G14" s="207"/>
      <c r="H14" s="126" t="s">
        <v>1354</v>
      </c>
      <c r="I14" s="126" t="s">
        <v>585</v>
      </c>
      <c r="J14" s="126"/>
      <c r="K14" s="149" t="s">
        <v>1239</v>
      </c>
      <c r="L14" s="150" t="s">
        <v>347</v>
      </c>
      <c r="M14" s="126" t="s">
        <v>351</v>
      </c>
      <c r="N14" s="103">
        <v>0</v>
      </c>
      <c r="O14" s="95" t="s">
        <v>1239</v>
      </c>
      <c r="P14" s="132" t="s">
        <v>686</v>
      </c>
      <c r="Q14" s="97"/>
      <c r="R14" s="313">
        <v>2</v>
      </c>
      <c r="S14" s="122">
        <v>0</v>
      </c>
      <c r="T14" s="152">
        <v>1</v>
      </c>
      <c r="U14" s="153" t="s">
        <v>349</v>
      </c>
      <c r="V14" s="153" t="s">
        <v>349</v>
      </c>
      <c r="W14" s="284" t="s">
        <v>1270</v>
      </c>
      <c r="X14" s="45"/>
      <c r="Y14" s="116">
        <v>1604</v>
      </c>
      <c r="Z14" s="94"/>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row>
    <row r="15" spans="1:60" s="45" customFormat="1" ht="154">
      <c r="A15" s="118" t="s">
        <v>94</v>
      </c>
      <c r="B15" s="112" t="s">
        <v>671</v>
      </c>
      <c r="C15" s="139" t="s">
        <v>11</v>
      </c>
      <c r="D15" s="114" t="s">
        <v>1243</v>
      </c>
      <c r="E15" s="204" t="s">
        <v>1244</v>
      </c>
      <c r="F15" s="307"/>
      <c r="G15" s="205" t="s">
        <v>1169</v>
      </c>
      <c r="H15" s="95" t="s">
        <v>1354</v>
      </c>
      <c r="I15" s="95" t="s">
        <v>600</v>
      </c>
      <c r="J15" s="95"/>
      <c r="K15" s="132" t="s">
        <v>574</v>
      </c>
      <c r="L15" s="133" t="s">
        <v>347</v>
      </c>
      <c r="M15" s="95" t="s">
        <v>351</v>
      </c>
      <c r="N15" s="125">
        <v>7</v>
      </c>
      <c r="O15" s="126"/>
      <c r="P15" s="132" t="s">
        <v>345</v>
      </c>
      <c r="Q15" s="97"/>
      <c r="R15" s="256">
        <v>0</v>
      </c>
      <c r="S15" s="105">
        <v>0</v>
      </c>
      <c r="T15" s="137">
        <v>1</v>
      </c>
      <c r="U15" s="138" t="s">
        <v>349</v>
      </c>
      <c r="V15" s="138" t="s">
        <v>349</v>
      </c>
      <c r="W15" s="118" t="s">
        <v>94</v>
      </c>
      <c r="Y15" s="116">
        <v>1601</v>
      </c>
      <c r="Z15" s="94"/>
    </row>
    <row r="16" spans="1:60" s="171" customFormat="1" ht="60">
      <c r="A16" s="127" t="s">
        <v>134</v>
      </c>
      <c r="B16" s="119" t="s">
        <v>677</v>
      </c>
      <c r="C16" s="128" t="s">
        <v>14</v>
      </c>
      <c r="D16" s="178" t="s">
        <v>678</v>
      </c>
      <c r="E16" s="204" t="s">
        <v>609</v>
      </c>
      <c r="F16" s="270"/>
      <c r="G16" s="207" t="s">
        <v>679</v>
      </c>
      <c r="H16" s="100" t="s">
        <v>1345</v>
      </c>
      <c r="I16" s="121"/>
      <c r="J16" s="121"/>
      <c r="K16" s="272"/>
      <c r="L16" s="273" t="s">
        <v>443</v>
      </c>
      <c r="M16" s="121" t="s">
        <v>348</v>
      </c>
      <c r="N16" s="103">
        <v>1</v>
      </c>
      <c r="O16" s="100"/>
      <c r="P16" s="101" t="s">
        <v>349</v>
      </c>
      <c r="Q16" s="110"/>
      <c r="R16" s="274">
        <v>1</v>
      </c>
      <c r="S16" s="129">
        <v>0</v>
      </c>
      <c r="T16" s="275">
        <v>1</v>
      </c>
      <c r="U16" s="276" t="s">
        <v>349</v>
      </c>
      <c r="V16" s="276" t="s">
        <v>349</v>
      </c>
      <c r="W16" s="127" t="s">
        <v>134</v>
      </c>
      <c r="Y16" s="111">
        <v>0</v>
      </c>
      <c r="Z16" s="206"/>
      <c r="AA16" s="206"/>
      <c r="AB16" s="206"/>
      <c r="AC16" s="206"/>
      <c r="AD16" s="206"/>
      <c r="AE16" s="206"/>
      <c r="AF16" s="206"/>
      <c r="AG16" s="206"/>
      <c r="AH16" s="206"/>
      <c r="AI16" s="206"/>
      <c r="AJ16" s="206"/>
      <c r="AK16" s="206"/>
      <c r="AL16" s="206"/>
      <c r="AM16" s="206"/>
      <c r="AN16" s="206"/>
      <c r="AO16" s="206"/>
      <c r="AP16" s="206"/>
      <c r="AQ16" s="206"/>
      <c r="AR16" s="206"/>
      <c r="AS16" s="206"/>
      <c r="AT16" s="206"/>
      <c r="AU16" s="206"/>
      <c r="AV16" s="206"/>
      <c r="AW16" s="206"/>
      <c r="AX16" s="206"/>
      <c r="AY16" s="206"/>
      <c r="AZ16" s="206"/>
      <c r="BA16" s="206"/>
      <c r="BB16" s="206"/>
      <c r="BC16" s="206"/>
      <c r="BD16" s="206"/>
      <c r="BE16" s="206"/>
      <c r="BF16" s="206"/>
      <c r="BG16" s="206"/>
      <c r="BH16" s="206"/>
    </row>
    <row r="17" spans="1:60" s="45" customFormat="1" ht="56">
      <c r="A17" s="130" t="s">
        <v>305</v>
      </c>
      <c r="B17" s="112" t="s">
        <v>682</v>
      </c>
      <c r="C17" s="113" t="s">
        <v>185</v>
      </c>
      <c r="D17" s="114" t="s">
        <v>186</v>
      </c>
      <c r="E17" s="205" t="s">
        <v>608</v>
      </c>
      <c r="F17" s="271"/>
      <c r="G17" s="205"/>
      <c r="H17" s="100" t="s">
        <v>1345</v>
      </c>
      <c r="I17" s="100"/>
      <c r="J17" s="100"/>
      <c r="K17" s="101"/>
      <c r="L17" s="102" t="s">
        <v>344</v>
      </c>
      <c r="M17" s="100" t="s">
        <v>344</v>
      </c>
      <c r="N17" s="103">
        <v>1</v>
      </c>
      <c r="O17" s="121" t="s">
        <v>383</v>
      </c>
      <c r="P17" s="101" t="s">
        <v>349</v>
      </c>
      <c r="Q17" s="97"/>
      <c r="R17" s="258">
        <v>1</v>
      </c>
      <c r="S17" s="134">
        <v>1</v>
      </c>
      <c r="T17" s="315">
        <v>1</v>
      </c>
      <c r="U17" s="316" t="s">
        <v>349</v>
      </c>
      <c r="V17" s="316" t="s">
        <v>349</v>
      </c>
      <c r="W17" s="130" t="s">
        <v>305</v>
      </c>
      <c r="X17" s="171"/>
      <c r="Y17" s="116">
        <v>1619</v>
      </c>
    </row>
    <row r="18" spans="1:60" s="171" customFormat="1" ht="90">
      <c r="A18" s="127" t="s">
        <v>19</v>
      </c>
      <c r="B18" s="119" t="s">
        <v>757</v>
      </c>
      <c r="C18" s="128" t="s">
        <v>70</v>
      </c>
      <c r="D18" s="120" t="s">
        <v>687</v>
      </c>
      <c r="E18" s="204" t="s">
        <v>690</v>
      </c>
      <c r="F18" s="232" t="s">
        <v>65</v>
      </c>
      <c r="G18" s="205" t="s">
        <v>725</v>
      </c>
      <c r="H18" s="100" t="s">
        <v>1345</v>
      </c>
      <c r="I18" s="100"/>
      <c r="J18" s="100"/>
      <c r="K18" s="101" t="s">
        <v>571</v>
      </c>
      <c r="L18" s="109" t="s">
        <v>350</v>
      </c>
      <c r="M18" s="100" t="s">
        <v>351</v>
      </c>
      <c r="N18" s="103">
        <v>1</v>
      </c>
      <c r="O18" s="100" t="s">
        <v>383</v>
      </c>
      <c r="P18" s="101" t="s">
        <v>686</v>
      </c>
      <c r="Q18" s="97"/>
      <c r="R18" s="258">
        <v>1</v>
      </c>
      <c r="S18" s="129">
        <v>1</v>
      </c>
      <c r="T18" s="314">
        <v>1</v>
      </c>
      <c r="U18" s="317" t="s">
        <v>349</v>
      </c>
      <c r="V18" s="317" t="s">
        <v>349</v>
      </c>
      <c r="W18" s="127" t="s">
        <v>19</v>
      </c>
      <c r="Y18" s="108">
        <v>1594</v>
      </c>
    </row>
    <row r="19" spans="1:60" s="45" customFormat="1" ht="165">
      <c r="A19" s="118" t="s">
        <v>1</v>
      </c>
      <c r="B19" s="119" t="s">
        <v>688</v>
      </c>
      <c r="C19" s="128" t="s">
        <v>68</v>
      </c>
      <c r="D19" s="123" t="s">
        <v>696</v>
      </c>
      <c r="E19" s="205" t="s">
        <v>694</v>
      </c>
      <c r="F19" s="306" t="s">
        <v>71</v>
      </c>
      <c r="G19" s="205" t="s">
        <v>695</v>
      </c>
      <c r="H19" s="100" t="s">
        <v>1345</v>
      </c>
      <c r="I19" s="100"/>
      <c r="J19" s="100" t="s">
        <v>566</v>
      </c>
      <c r="K19" s="101"/>
      <c r="L19" s="124" t="s">
        <v>352</v>
      </c>
      <c r="M19" s="100" t="s">
        <v>348</v>
      </c>
      <c r="N19" s="125">
        <v>3</v>
      </c>
      <c r="O19" s="95" t="s">
        <v>383</v>
      </c>
      <c r="P19" s="132" t="s">
        <v>739</v>
      </c>
      <c r="Q19" s="97"/>
      <c r="R19" s="258">
        <v>1</v>
      </c>
      <c r="S19" s="129">
        <v>0</v>
      </c>
      <c r="T19" s="314">
        <v>1</v>
      </c>
      <c r="U19" s="316" t="s">
        <v>349</v>
      </c>
      <c r="V19" s="316" t="s">
        <v>349</v>
      </c>
      <c r="W19" s="118" t="s">
        <v>1</v>
      </c>
      <c r="Y19" s="108">
        <v>1610</v>
      </c>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row>
    <row r="20" spans="1:60" s="45" customFormat="1" ht="56">
      <c r="A20" s="130" t="s">
        <v>524</v>
      </c>
      <c r="B20" s="119" t="s">
        <v>688</v>
      </c>
      <c r="C20" s="113" t="s">
        <v>116</v>
      </c>
      <c r="D20" s="114" t="s">
        <v>692</v>
      </c>
      <c r="E20" s="204" t="s">
        <v>693</v>
      </c>
      <c r="F20" s="231"/>
      <c r="G20" s="205"/>
      <c r="H20" s="95" t="s">
        <v>1345</v>
      </c>
      <c r="I20" s="131"/>
      <c r="J20" s="95"/>
      <c r="K20" s="132"/>
      <c r="L20" s="133" t="s">
        <v>344</v>
      </c>
      <c r="M20" s="95" t="s">
        <v>344</v>
      </c>
      <c r="N20" s="103">
        <v>1</v>
      </c>
      <c r="O20" s="95" t="s">
        <v>383</v>
      </c>
      <c r="P20" s="132" t="s">
        <v>345</v>
      </c>
      <c r="Q20" s="97"/>
      <c r="R20" s="256">
        <v>1</v>
      </c>
      <c r="S20" s="122">
        <v>0</v>
      </c>
      <c r="T20" s="152">
        <v>1</v>
      </c>
      <c r="U20" s="153" t="s">
        <v>349</v>
      </c>
      <c r="V20" s="153" t="s">
        <v>349</v>
      </c>
      <c r="W20" s="130" t="s">
        <v>524</v>
      </c>
      <c r="Y20" s="108">
        <v>1610</v>
      </c>
    </row>
    <row r="21" spans="1:60" s="171" customFormat="1" ht="98">
      <c r="A21" s="130" t="s">
        <v>307</v>
      </c>
      <c r="B21" s="112" t="s">
        <v>700</v>
      </c>
      <c r="C21" s="113" t="s">
        <v>189</v>
      </c>
      <c r="D21" s="114" t="s">
        <v>605</v>
      </c>
      <c r="E21" s="204" t="s">
        <v>613</v>
      </c>
      <c r="F21" s="231"/>
      <c r="G21" s="205" t="s">
        <v>702</v>
      </c>
      <c r="H21" s="95" t="s">
        <v>1345</v>
      </c>
      <c r="I21" s="131"/>
      <c r="J21" s="95"/>
      <c r="K21" s="132"/>
      <c r="L21" s="133" t="s">
        <v>347</v>
      </c>
      <c r="M21" s="95" t="s">
        <v>351</v>
      </c>
      <c r="N21" s="103">
        <v>1</v>
      </c>
      <c r="O21" s="95" t="s">
        <v>383</v>
      </c>
      <c r="P21" s="132" t="s">
        <v>345</v>
      </c>
      <c r="Q21" s="97"/>
      <c r="R21" s="256">
        <v>1</v>
      </c>
      <c r="S21" s="105">
        <v>1</v>
      </c>
      <c r="T21" s="152">
        <v>1</v>
      </c>
      <c r="U21" s="138" t="s">
        <v>349</v>
      </c>
      <c r="V21" s="138" t="s">
        <v>349</v>
      </c>
      <c r="W21" s="130" t="s">
        <v>307</v>
      </c>
      <c r="X21" s="45"/>
      <c r="Y21" s="116">
        <v>1600</v>
      </c>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row>
    <row r="22" spans="1:60" s="171" customFormat="1" ht="56">
      <c r="A22" s="118" t="s">
        <v>172</v>
      </c>
      <c r="B22" s="154" t="s">
        <v>111</v>
      </c>
      <c r="C22" s="155" t="s">
        <v>122</v>
      </c>
      <c r="D22" s="135" t="s">
        <v>710</v>
      </c>
      <c r="E22" s="204" t="s">
        <v>914</v>
      </c>
      <c r="F22" s="231"/>
      <c r="G22" s="205" t="s">
        <v>1482</v>
      </c>
      <c r="H22" s="95" t="s">
        <v>1345</v>
      </c>
      <c r="I22" s="95"/>
      <c r="J22" s="95"/>
      <c r="K22" s="132"/>
      <c r="L22" s="133" t="s">
        <v>347</v>
      </c>
      <c r="M22" s="95" t="s">
        <v>351</v>
      </c>
      <c r="N22" s="103">
        <v>1</v>
      </c>
      <c r="O22" s="100" t="s">
        <v>383</v>
      </c>
      <c r="P22" s="132" t="s">
        <v>686</v>
      </c>
      <c r="Q22" s="136"/>
      <c r="R22" s="256">
        <v>1</v>
      </c>
      <c r="S22" s="105">
        <v>0</v>
      </c>
      <c r="T22" s="137">
        <v>1</v>
      </c>
      <c r="U22" s="138" t="s">
        <v>349</v>
      </c>
      <c r="V22" s="138" t="s">
        <v>349</v>
      </c>
      <c r="W22" s="118" t="s">
        <v>172</v>
      </c>
      <c r="Y22" s="116">
        <v>1607</v>
      </c>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row>
    <row r="23" spans="1:60" s="45" customFormat="1" ht="154">
      <c r="A23" s="130" t="s">
        <v>308</v>
      </c>
      <c r="B23" s="112" t="s">
        <v>713</v>
      </c>
      <c r="C23" s="113" t="s">
        <v>38</v>
      </c>
      <c r="D23" s="114" t="s">
        <v>716</v>
      </c>
      <c r="E23" s="204" t="s">
        <v>614</v>
      </c>
      <c r="F23" s="231"/>
      <c r="G23" s="205"/>
      <c r="H23" s="100" t="s">
        <v>1345</v>
      </c>
      <c r="I23" s="100"/>
      <c r="J23" s="100"/>
      <c r="K23" s="101"/>
      <c r="L23" s="109" t="s">
        <v>347</v>
      </c>
      <c r="M23" s="100" t="s">
        <v>351</v>
      </c>
      <c r="N23" s="103">
        <v>2</v>
      </c>
      <c r="O23" s="100" t="s">
        <v>383</v>
      </c>
      <c r="P23" s="101" t="s">
        <v>345</v>
      </c>
      <c r="Q23" s="97"/>
      <c r="R23" s="258">
        <v>1</v>
      </c>
      <c r="S23" s="105">
        <v>1</v>
      </c>
      <c r="T23" s="106">
        <v>1</v>
      </c>
      <c r="U23" s="107" t="s">
        <v>349</v>
      </c>
      <c r="V23" s="107" t="s">
        <v>349</v>
      </c>
      <c r="W23" s="130" t="s">
        <v>308</v>
      </c>
      <c r="Y23" s="116">
        <v>1588</v>
      </c>
    </row>
    <row r="24" spans="1:60" s="45" customFormat="1" ht="84">
      <c r="A24" s="130" t="s">
        <v>308</v>
      </c>
      <c r="B24" s="112" t="s">
        <v>713</v>
      </c>
      <c r="C24" s="113" t="s">
        <v>38</v>
      </c>
      <c r="D24" s="114" t="s">
        <v>715</v>
      </c>
      <c r="E24" s="204" t="s">
        <v>615</v>
      </c>
      <c r="F24" s="141"/>
      <c r="G24" s="205"/>
      <c r="H24" s="100" t="s">
        <v>1345</v>
      </c>
      <c r="I24" s="100"/>
      <c r="J24" s="100"/>
      <c r="K24" s="101"/>
      <c r="L24" s="109" t="s">
        <v>347</v>
      </c>
      <c r="M24" s="100" t="s">
        <v>348</v>
      </c>
      <c r="N24" s="140"/>
      <c r="O24" s="100" t="s">
        <v>383</v>
      </c>
      <c r="P24" s="101" t="s">
        <v>349</v>
      </c>
      <c r="Q24" s="97"/>
      <c r="R24" s="258">
        <v>0</v>
      </c>
      <c r="S24" s="105">
        <v>2</v>
      </c>
      <c r="T24" s="106">
        <v>1</v>
      </c>
      <c r="U24" s="107" t="s">
        <v>349</v>
      </c>
      <c r="V24" s="107" t="s">
        <v>349</v>
      </c>
      <c r="W24" s="130" t="s">
        <v>308</v>
      </c>
      <c r="Y24" s="116">
        <v>1588</v>
      </c>
    </row>
    <row r="25" spans="1:60" s="45" customFormat="1" ht="90">
      <c r="A25" s="118" t="s">
        <v>29</v>
      </c>
      <c r="B25" s="295" t="s">
        <v>732</v>
      </c>
      <c r="C25" s="155" t="s">
        <v>733</v>
      </c>
      <c r="D25" s="189" t="s">
        <v>734</v>
      </c>
      <c r="E25" s="204" t="s">
        <v>727</v>
      </c>
      <c r="F25" s="233">
        <v>148</v>
      </c>
      <c r="G25" s="205"/>
      <c r="H25" s="95" t="s">
        <v>1345</v>
      </c>
      <c r="I25" s="95"/>
      <c r="J25" s="95"/>
      <c r="K25" s="132"/>
      <c r="L25" s="133" t="s">
        <v>347</v>
      </c>
      <c r="M25" s="95" t="s">
        <v>351</v>
      </c>
      <c r="N25" s="103">
        <v>1</v>
      </c>
      <c r="O25" s="100" t="s">
        <v>383</v>
      </c>
      <c r="P25" s="132" t="s">
        <v>686</v>
      </c>
      <c r="Q25" s="97"/>
      <c r="R25" s="256">
        <v>1</v>
      </c>
      <c r="S25" s="105">
        <v>0</v>
      </c>
      <c r="T25" s="137">
        <v>1</v>
      </c>
      <c r="U25" s="138" t="s">
        <v>349</v>
      </c>
      <c r="V25" s="138" t="s">
        <v>349</v>
      </c>
      <c r="W25" s="127" t="s">
        <v>29</v>
      </c>
      <c r="Y25" s="116">
        <v>1639</v>
      </c>
    </row>
    <row r="26" spans="1:60" s="45" customFormat="1" ht="84">
      <c r="A26" s="282" t="s">
        <v>310</v>
      </c>
      <c r="B26" s="294" t="s">
        <v>747</v>
      </c>
      <c r="C26" s="113" t="s">
        <v>170</v>
      </c>
      <c r="D26" s="296" t="s">
        <v>193</v>
      </c>
      <c r="E26" s="209" t="s">
        <v>618</v>
      </c>
      <c r="F26" s="231"/>
      <c r="G26" s="210" t="s">
        <v>750</v>
      </c>
      <c r="H26" s="95" t="s">
        <v>1345</v>
      </c>
      <c r="I26" s="95"/>
      <c r="J26" s="95"/>
      <c r="K26" s="132" t="s">
        <v>571</v>
      </c>
      <c r="L26" s="133" t="s">
        <v>395</v>
      </c>
      <c r="M26" s="95" t="s">
        <v>351</v>
      </c>
      <c r="N26" s="103">
        <v>2</v>
      </c>
      <c r="O26" s="100" t="s">
        <v>383</v>
      </c>
      <c r="P26" s="132" t="s">
        <v>457</v>
      </c>
      <c r="Q26" s="133" t="s">
        <v>384</v>
      </c>
      <c r="R26" s="256">
        <v>0</v>
      </c>
      <c r="S26" s="105">
        <v>0</v>
      </c>
      <c r="T26" s="137" t="s">
        <v>748</v>
      </c>
      <c r="U26" s="138" t="s">
        <v>349</v>
      </c>
      <c r="V26" s="138" t="s">
        <v>349</v>
      </c>
      <c r="W26" s="130" t="s">
        <v>310</v>
      </c>
      <c r="Y26" s="116">
        <v>1602</v>
      </c>
    </row>
    <row r="27" spans="1:60" s="45" customFormat="1" ht="56">
      <c r="A27" s="282" t="s">
        <v>504</v>
      </c>
      <c r="B27" s="294" t="s">
        <v>776</v>
      </c>
      <c r="C27" s="254" t="s">
        <v>507</v>
      </c>
      <c r="D27" s="296" t="s">
        <v>1579</v>
      </c>
      <c r="E27" s="303" t="s">
        <v>626</v>
      </c>
      <c r="F27" s="304"/>
      <c r="G27" s="308"/>
      <c r="H27" s="126" t="s">
        <v>1345</v>
      </c>
      <c r="I27" s="126"/>
      <c r="J27" s="126"/>
      <c r="K27" s="149"/>
      <c r="L27" s="150" t="s">
        <v>443</v>
      </c>
      <c r="M27" s="126" t="s">
        <v>351</v>
      </c>
      <c r="N27" s="151">
        <v>1</v>
      </c>
      <c r="O27" s="126" t="s">
        <v>383</v>
      </c>
      <c r="P27" s="149" t="s">
        <v>349</v>
      </c>
      <c r="Q27" s="252"/>
      <c r="R27" s="259">
        <v>1</v>
      </c>
      <c r="S27" s="122">
        <v>1</v>
      </c>
      <c r="T27" s="152">
        <v>1</v>
      </c>
      <c r="U27" s="153" t="s">
        <v>349</v>
      </c>
      <c r="V27" s="153" t="s">
        <v>349</v>
      </c>
      <c r="W27" s="282" t="s">
        <v>504</v>
      </c>
      <c r="Y27" s="116">
        <v>0</v>
      </c>
    </row>
    <row r="28" spans="1:60" s="45" customFormat="1" ht="60">
      <c r="A28" s="130" t="s">
        <v>525</v>
      </c>
      <c r="B28" s="112" t="s">
        <v>778</v>
      </c>
      <c r="C28" s="113" t="s">
        <v>782</v>
      </c>
      <c r="D28" s="114" t="s">
        <v>780</v>
      </c>
      <c r="E28" s="209" t="s">
        <v>783</v>
      </c>
      <c r="F28" s="231"/>
      <c r="G28" s="210"/>
      <c r="H28" s="95" t="s">
        <v>1345</v>
      </c>
      <c r="I28" s="95"/>
      <c r="J28" s="95"/>
      <c r="K28" s="132"/>
      <c r="L28" s="133" t="s">
        <v>395</v>
      </c>
      <c r="M28" s="95" t="s">
        <v>395</v>
      </c>
      <c r="N28" s="103">
        <v>2</v>
      </c>
      <c r="O28" s="95" t="s">
        <v>383</v>
      </c>
      <c r="P28" s="132" t="s">
        <v>345</v>
      </c>
      <c r="Q28" s="97"/>
      <c r="R28" s="256">
        <v>1</v>
      </c>
      <c r="S28" s="105">
        <v>1</v>
      </c>
      <c r="T28" s="137">
        <v>1</v>
      </c>
      <c r="U28" s="138" t="s">
        <v>437</v>
      </c>
      <c r="V28" s="138" t="s">
        <v>437</v>
      </c>
      <c r="W28" s="130" t="s">
        <v>525</v>
      </c>
      <c r="Y28" s="116">
        <v>1639</v>
      </c>
    </row>
    <row r="29" spans="1:60" s="45" customFormat="1" ht="28">
      <c r="A29" s="130" t="s">
        <v>315</v>
      </c>
      <c r="B29" s="112" t="s">
        <v>817</v>
      </c>
      <c r="C29" s="113" t="s">
        <v>100</v>
      </c>
      <c r="D29" s="114" t="s">
        <v>200</v>
      </c>
      <c r="E29" s="209" t="s">
        <v>632</v>
      </c>
      <c r="F29" s="231"/>
      <c r="G29" s="210"/>
      <c r="H29" s="95" t="s">
        <v>1345</v>
      </c>
      <c r="I29" s="95"/>
      <c r="J29" s="95"/>
      <c r="K29" s="132"/>
      <c r="L29" s="133" t="s">
        <v>344</v>
      </c>
      <c r="M29" s="95" t="s">
        <v>351</v>
      </c>
      <c r="N29" s="103">
        <v>1</v>
      </c>
      <c r="O29" s="100" t="s">
        <v>383</v>
      </c>
      <c r="P29" s="132" t="s">
        <v>349</v>
      </c>
      <c r="Q29" s="97"/>
      <c r="R29" s="256">
        <v>1</v>
      </c>
      <c r="S29" s="105">
        <v>1</v>
      </c>
      <c r="T29" s="137">
        <v>1</v>
      </c>
      <c r="U29" s="138" t="s">
        <v>349</v>
      </c>
      <c r="V29" s="138" t="s">
        <v>349</v>
      </c>
      <c r="W29" s="130" t="s">
        <v>315</v>
      </c>
      <c r="Y29" s="116">
        <v>1617</v>
      </c>
    </row>
    <row r="30" spans="1:60" s="45" customFormat="1" ht="56">
      <c r="A30" s="161" t="s">
        <v>317</v>
      </c>
      <c r="B30" s="154" t="s">
        <v>850</v>
      </c>
      <c r="C30" s="162" t="s">
        <v>66</v>
      </c>
      <c r="D30" s="135" t="s">
        <v>202</v>
      </c>
      <c r="E30" s="204" t="s">
        <v>1556</v>
      </c>
      <c r="F30" s="233"/>
      <c r="G30" s="205"/>
      <c r="H30" s="95" t="s">
        <v>1345</v>
      </c>
      <c r="I30" s="95"/>
      <c r="J30" s="95"/>
      <c r="K30" s="132" t="s">
        <v>580</v>
      </c>
      <c r="L30" s="133" t="s">
        <v>353</v>
      </c>
      <c r="M30" s="95" t="s">
        <v>351</v>
      </c>
      <c r="N30" s="140"/>
      <c r="O30" s="95" t="s">
        <v>383</v>
      </c>
      <c r="P30" s="132" t="s">
        <v>345</v>
      </c>
      <c r="Q30" s="97"/>
      <c r="R30" s="256">
        <v>1</v>
      </c>
      <c r="S30" s="105">
        <v>1</v>
      </c>
      <c r="T30" s="137">
        <v>1</v>
      </c>
      <c r="U30" s="138" t="s">
        <v>349</v>
      </c>
      <c r="V30" s="138" t="s">
        <v>349</v>
      </c>
      <c r="W30" s="161" t="s">
        <v>317</v>
      </c>
      <c r="Y30" s="116">
        <v>1605</v>
      </c>
    </row>
    <row r="31" spans="1:60" s="45" customFormat="1" ht="397">
      <c r="A31" s="130" t="s">
        <v>320</v>
      </c>
      <c r="B31" s="112" t="s">
        <v>879</v>
      </c>
      <c r="C31" s="156" t="s">
        <v>880</v>
      </c>
      <c r="D31" s="114" t="s">
        <v>878</v>
      </c>
      <c r="E31" s="204" t="s">
        <v>876</v>
      </c>
      <c r="F31" s="231"/>
      <c r="G31" s="205" t="s">
        <v>877</v>
      </c>
      <c r="H31" s="95" t="s">
        <v>1345</v>
      </c>
      <c r="I31" s="95"/>
      <c r="J31" s="95"/>
      <c r="K31" s="132"/>
      <c r="L31" s="133" t="s">
        <v>395</v>
      </c>
      <c r="M31" s="95" t="s">
        <v>395</v>
      </c>
      <c r="N31" s="103">
        <v>2</v>
      </c>
      <c r="O31" s="100" t="s">
        <v>383</v>
      </c>
      <c r="P31" s="132" t="s">
        <v>739</v>
      </c>
      <c r="Q31" s="166" t="s">
        <v>384</v>
      </c>
      <c r="R31" s="256">
        <v>1</v>
      </c>
      <c r="S31" s="105">
        <v>0</v>
      </c>
      <c r="T31" s="137" t="s">
        <v>748</v>
      </c>
      <c r="U31" s="138" t="s">
        <v>349</v>
      </c>
      <c r="V31" s="138" t="s">
        <v>349</v>
      </c>
      <c r="W31" s="130" t="s">
        <v>320</v>
      </c>
      <c r="Y31" s="116">
        <v>1620</v>
      </c>
    </row>
    <row r="32" spans="1:60" s="45" customFormat="1" ht="75">
      <c r="A32" s="127" t="s">
        <v>1469</v>
      </c>
      <c r="B32" s="154" t="s">
        <v>1471</v>
      </c>
      <c r="C32" s="155" t="s">
        <v>1462</v>
      </c>
      <c r="D32" s="300" t="s">
        <v>1463</v>
      </c>
      <c r="E32" s="204" t="s">
        <v>1472</v>
      </c>
      <c r="F32" s="233">
        <v>169</v>
      </c>
      <c r="G32" s="205"/>
      <c r="H32" s="95" t="s">
        <v>1345</v>
      </c>
      <c r="I32" s="95" t="s">
        <v>383</v>
      </c>
      <c r="J32" s="95"/>
      <c r="K32" s="132"/>
      <c r="L32" s="133" t="s">
        <v>347</v>
      </c>
      <c r="M32" s="95" t="s">
        <v>344</v>
      </c>
      <c r="N32" s="103">
        <v>1</v>
      </c>
      <c r="O32" s="100"/>
      <c r="P32" s="132" t="s">
        <v>349</v>
      </c>
      <c r="Q32" s="97"/>
      <c r="R32" s="256">
        <v>1</v>
      </c>
      <c r="S32" s="105">
        <v>1</v>
      </c>
      <c r="T32" s="137">
        <v>1</v>
      </c>
      <c r="U32" s="138" t="s">
        <v>437</v>
      </c>
      <c r="V32" s="138" t="s">
        <v>437</v>
      </c>
      <c r="W32" s="127" t="s">
        <v>1469</v>
      </c>
      <c r="Y32" s="116">
        <v>1591</v>
      </c>
      <c r="Z32" s="94"/>
    </row>
    <row r="33" spans="1:60" s="45" customFormat="1" ht="56">
      <c r="A33" s="189" t="s">
        <v>1467</v>
      </c>
      <c r="B33" s="154" t="s">
        <v>1470</v>
      </c>
      <c r="C33" s="155" t="s">
        <v>178</v>
      </c>
      <c r="D33" s="297" t="s">
        <v>1466</v>
      </c>
      <c r="E33" s="204" t="s">
        <v>1513</v>
      </c>
      <c r="F33" s="233" t="s">
        <v>1473</v>
      </c>
      <c r="G33" s="205"/>
      <c r="H33" s="95" t="s">
        <v>1345</v>
      </c>
      <c r="I33" s="95" t="s">
        <v>383</v>
      </c>
      <c r="J33" s="95"/>
      <c r="K33" s="132"/>
      <c r="L33" s="133" t="s">
        <v>347</v>
      </c>
      <c r="M33" s="95" t="s">
        <v>351</v>
      </c>
      <c r="N33" s="103">
        <v>1</v>
      </c>
      <c r="O33" s="100"/>
      <c r="P33" s="132" t="s">
        <v>349</v>
      </c>
      <c r="Q33" s="97"/>
      <c r="R33" s="256">
        <v>1</v>
      </c>
      <c r="S33" s="105">
        <v>0</v>
      </c>
      <c r="T33" s="137" t="s">
        <v>1358</v>
      </c>
      <c r="U33" s="138" t="s">
        <v>349</v>
      </c>
      <c r="V33" s="138" t="s">
        <v>349</v>
      </c>
      <c r="W33" s="189" t="s">
        <v>1467</v>
      </c>
      <c r="Y33" s="116">
        <v>1591</v>
      </c>
      <c r="Z33" s="94"/>
    </row>
    <row r="34" spans="1:60" s="45" customFormat="1" ht="98">
      <c r="A34" s="189" t="s">
        <v>1468</v>
      </c>
      <c r="B34" s="154" t="s">
        <v>1470</v>
      </c>
      <c r="C34" s="155" t="s">
        <v>78</v>
      </c>
      <c r="D34" s="298" t="s">
        <v>1465</v>
      </c>
      <c r="E34" s="204" t="s">
        <v>1513</v>
      </c>
      <c r="F34" s="233" t="s">
        <v>1473</v>
      </c>
      <c r="G34" s="205"/>
      <c r="H34" s="95" t="s">
        <v>1345</v>
      </c>
      <c r="I34" s="95" t="s">
        <v>383</v>
      </c>
      <c r="J34" s="95"/>
      <c r="K34" s="132"/>
      <c r="L34" s="133" t="s">
        <v>347</v>
      </c>
      <c r="M34" s="95" t="s">
        <v>344</v>
      </c>
      <c r="N34" s="103">
        <v>1</v>
      </c>
      <c r="O34" s="100"/>
      <c r="P34" s="132" t="s">
        <v>349</v>
      </c>
      <c r="Q34" s="97"/>
      <c r="R34" s="256">
        <v>1</v>
      </c>
      <c r="S34" s="105">
        <v>0</v>
      </c>
      <c r="T34" s="137">
        <v>1</v>
      </c>
      <c r="U34" s="138" t="s">
        <v>349</v>
      </c>
      <c r="V34" s="138" t="s">
        <v>349</v>
      </c>
      <c r="W34" s="189" t="s">
        <v>1467</v>
      </c>
      <c r="Y34" s="116">
        <v>1591</v>
      </c>
      <c r="Z34" s="94"/>
    </row>
    <row r="35" spans="1:60" s="45" customFormat="1" ht="112">
      <c r="A35" s="292" t="s">
        <v>1467</v>
      </c>
      <c r="B35" s="154" t="s">
        <v>1470</v>
      </c>
      <c r="C35" s="155" t="s">
        <v>146</v>
      </c>
      <c r="D35" s="297" t="s">
        <v>1464</v>
      </c>
      <c r="E35" s="204" t="s">
        <v>1513</v>
      </c>
      <c r="F35" s="233" t="s">
        <v>1473</v>
      </c>
      <c r="G35" s="205"/>
      <c r="H35" s="95" t="s">
        <v>1345</v>
      </c>
      <c r="I35" s="95" t="s">
        <v>383</v>
      </c>
      <c r="J35" s="95"/>
      <c r="K35" s="132"/>
      <c r="L35" s="133" t="s">
        <v>347</v>
      </c>
      <c r="M35" s="95" t="s">
        <v>344</v>
      </c>
      <c r="N35" s="103">
        <v>3</v>
      </c>
      <c r="O35" s="100"/>
      <c r="P35" s="132" t="s">
        <v>349</v>
      </c>
      <c r="Q35" s="97"/>
      <c r="R35" s="256">
        <v>2</v>
      </c>
      <c r="S35" s="105">
        <v>0</v>
      </c>
      <c r="T35" s="137">
        <v>1</v>
      </c>
      <c r="U35" s="138" t="s">
        <v>349</v>
      </c>
      <c r="V35" s="138" t="s">
        <v>349</v>
      </c>
      <c r="W35" s="292" t="s">
        <v>1467</v>
      </c>
      <c r="Y35" s="116">
        <v>1591</v>
      </c>
      <c r="Z35" s="94"/>
    </row>
    <row r="36" spans="1:60" s="45" customFormat="1" ht="60">
      <c r="A36" s="127" t="s">
        <v>145</v>
      </c>
      <c r="B36" s="154" t="s">
        <v>921</v>
      </c>
      <c r="C36" s="155" t="s">
        <v>448</v>
      </c>
      <c r="D36" s="170" t="s">
        <v>449</v>
      </c>
      <c r="E36" s="204" t="s">
        <v>924</v>
      </c>
      <c r="F36" s="231"/>
      <c r="G36" s="205"/>
      <c r="H36" s="95" t="s">
        <v>1345</v>
      </c>
      <c r="I36" s="95"/>
      <c r="J36" s="95"/>
      <c r="K36" s="132"/>
      <c r="L36" s="133" t="s">
        <v>347</v>
      </c>
      <c r="M36" s="95" t="s">
        <v>351</v>
      </c>
      <c r="N36" s="103">
        <v>1</v>
      </c>
      <c r="O36" s="100" t="s">
        <v>383</v>
      </c>
      <c r="P36" s="132" t="s">
        <v>345</v>
      </c>
      <c r="Q36" s="97"/>
      <c r="R36" s="256">
        <v>1</v>
      </c>
      <c r="S36" s="105">
        <v>1</v>
      </c>
      <c r="T36" s="137">
        <v>1</v>
      </c>
      <c r="U36" s="138" t="s">
        <v>349</v>
      </c>
      <c r="V36" s="138" t="s">
        <v>349</v>
      </c>
      <c r="W36" s="127" t="s">
        <v>145</v>
      </c>
      <c r="Y36" s="116">
        <v>1604</v>
      </c>
      <c r="Z36" s="94"/>
    </row>
    <row r="37" spans="1:60" s="45" customFormat="1" ht="108">
      <c r="A37" s="127" t="s">
        <v>26</v>
      </c>
      <c r="B37" s="119" t="s">
        <v>1003</v>
      </c>
      <c r="C37" s="128" t="s">
        <v>180</v>
      </c>
      <c r="D37" s="123" t="s">
        <v>1005</v>
      </c>
      <c r="E37" s="204" t="s">
        <v>1490</v>
      </c>
      <c r="F37" s="233">
        <v>133</v>
      </c>
      <c r="G37" s="205"/>
      <c r="H37" s="100" t="s">
        <v>1345</v>
      </c>
      <c r="I37" s="100"/>
      <c r="J37" s="100"/>
      <c r="K37" s="101"/>
      <c r="L37" s="109" t="s">
        <v>347</v>
      </c>
      <c r="M37" s="100" t="s">
        <v>351</v>
      </c>
      <c r="N37" s="103">
        <v>1</v>
      </c>
      <c r="O37" s="95" t="s">
        <v>383</v>
      </c>
      <c r="P37" s="132" t="s">
        <v>739</v>
      </c>
      <c r="Q37" s="97"/>
      <c r="R37" s="258">
        <v>1</v>
      </c>
      <c r="S37" s="105">
        <v>1</v>
      </c>
      <c r="T37" s="106">
        <v>1</v>
      </c>
      <c r="U37" s="107" t="s">
        <v>349</v>
      </c>
      <c r="V37" s="107" t="s">
        <v>349</v>
      </c>
      <c r="W37" s="127" t="s">
        <v>26</v>
      </c>
      <c r="Y37" s="116">
        <v>1634</v>
      </c>
      <c r="Z37" s="94"/>
    </row>
    <row r="38" spans="1:60" s="45" customFormat="1" ht="165">
      <c r="A38" s="118" t="s">
        <v>2</v>
      </c>
      <c r="B38" s="119" t="s">
        <v>740</v>
      </c>
      <c r="C38" s="128" t="s">
        <v>78</v>
      </c>
      <c r="D38" s="123" t="s">
        <v>1006</v>
      </c>
      <c r="E38" s="204" t="s">
        <v>1007</v>
      </c>
      <c r="F38" s="233" t="s">
        <v>3</v>
      </c>
      <c r="G38" s="205" t="s">
        <v>1008</v>
      </c>
      <c r="H38" s="100" t="s">
        <v>1345</v>
      </c>
      <c r="I38" s="100"/>
      <c r="J38" s="100"/>
      <c r="K38" s="101"/>
      <c r="L38" s="109" t="s">
        <v>347</v>
      </c>
      <c r="M38" s="100" t="s">
        <v>351</v>
      </c>
      <c r="N38" s="103">
        <v>1</v>
      </c>
      <c r="O38" s="100" t="s">
        <v>383</v>
      </c>
      <c r="P38" s="101" t="s">
        <v>349</v>
      </c>
      <c r="Q38" s="97"/>
      <c r="R38" s="258">
        <v>1</v>
      </c>
      <c r="S38" s="105">
        <v>1</v>
      </c>
      <c r="T38" s="106">
        <v>1</v>
      </c>
      <c r="U38" s="107" t="s">
        <v>349</v>
      </c>
      <c r="V38" s="107" t="s">
        <v>349</v>
      </c>
      <c r="W38" s="118" t="s">
        <v>2</v>
      </c>
      <c r="Y38" s="116">
        <v>1632</v>
      </c>
      <c r="Z38" s="94"/>
    </row>
    <row r="39" spans="1:60" s="45" customFormat="1" ht="42">
      <c r="A39" s="130" t="s">
        <v>1415</v>
      </c>
      <c r="B39" s="154" t="s">
        <v>1001</v>
      </c>
      <c r="C39" s="155" t="s">
        <v>228</v>
      </c>
      <c r="D39" s="135" t="s">
        <v>999</v>
      </c>
      <c r="E39" s="204" t="s">
        <v>1000</v>
      </c>
      <c r="F39" s="231"/>
      <c r="G39" s="205"/>
      <c r="H39" s="95" t="s">
        <v>1345</v>
      </c>
      <c r="I39" s="95"/>
      <c r="J39" s="95"/>
      <c r="K39" s="132"/>
      <c r="L39" s="133" t="s">
        <v>344</v>
      </c>
      <c r="M39" s="95" t="s">
        <v>467</v>
      </c>
      <c r="N39" s="103">
        <v>1</v>
      </c>
      <c r="O39" s="100"/>
      <c r="P39" s="132" t="s">
        <v>349</v>
      </c>
      <c r="Q39" s="97"/>
      <c r="R39" s="256">
        <v>1</v>
      </c>
      <c r="S39" s="105">
        <v>1</v>
      </c>
      <c r="T39" s="137">
        <v>1</v>
      </c>
      <c r="U39" s="138" t="s">
        <v>437</v>
      </c>
      <c r="V39" s="138" t="s">
        <v>349</v>
      </c>
      <c r="W39" s="130" t="s">
        <v>1415</v>
      </c>
      <c r="Y39" s="116">
        <v>1617</v>
      </c>
      <c r="Z39" s="94"/>
    </row>
    <row r="40" spans="1:60" s="45" customFormat="1" ht="126">
      <c r="A40" s="130" t="s">
        <v>336</v>
      </c>
      <c r="B40" s="112" t="s">
        <v>229</v>
      </c>
      <c r="C40" s="113" t="s">
        <v>468</v>
      </c>
      <c r="D40" s="114" t="s">
        <v>231</v>
      </c>
      <c r="E40" s="209" t="s">
        <v>642</v>
      </c>
      <c r="F40" s="231"/>
      <c r="G40" s="210"/>
      <c r="H40" s="95" t="s">
        <v>1345</v>
      </c>
      <c r="I40" s="95"/>
      <c r="J40" s="95"/>
      <c r="K40" s="132"/>
      <c r="L40" s="133" t="s">
        <v>469</v>
      </c>
      <c r="M40" s="95" t="s">
        <v>344</v>
      </c>
      <c r="N40" s="125">
        <v>9</v>
      </c>
      <c r="O40" s="100" t="s">
        <v>383</v>
      </c>
      <c r="P40" s="132" t="s">
        <v>345</v>
      </c>
      <c r="Q40" s="97"/>
      <c r="R40" s="256">
        <v>3</v>
      </c>
      <c r="S40" s="105">
        <v>0</v>
      </c>
      <c r="T40" s="137">
        <v>1</v>
      </c>
      <c r="U40" s="138" t="s">
        <v>349</v>
      </c>
      <c r="V40" s="138" t="s">
        <v>349</v>
      </c>
      <c r="W40" s="130" t="s">
        <v>336</v>
      </c>
      <c r="Y40" s="116">
        <v>1600</v>
      </c>
      <c r="Z40" s="94"/>
    </row>
    <row r="41" spans="1:60" s="45" customFormat="1" ht="98">
      <c r="A41" s="130" t="s">
        <v>338</v>
      </c>
      <c r="B41" s="112" t="s">
        <v>1024</v>
      </c>
      <c r="C41" s="254" t="s">
        <v>235</v>
      </c>
      <c r="D41" s="114" t="s">
        <v>236</v>
      </c>
      <c r="E41" s="209" t="s">
        <v>1026</v>
      </c>
      <c r="F41" s="231"/>
      <c r="G41" s="210"/>
      <c r="H41" s="95" t="s">
        <v>1345</v>
      </c>
      <c r="I41" s="95"/>
      <c r="J41" s="95"/>
      <c r="K41" s="132" t="s">
        <v>1322</v>
      </c>
      <c r="L41" s="133" t="s">
        <v>344</v>
      </c>
      <c r="M41" s="95" t="s">
        <v>344</v>
      </c>
      <c r="N41" s="103">
        <v>1</v>
      </c>
      <c r="O41" s="95" t="s">
        <v>383</v>
      </c>
      <c r="P41" s="132" t="s">
        <v>457</v>
      </c>
      <c r="Q41" s="166" t="s">
        <v>384</v>
      </c>
      <c r="R41" s="256">
        <v>3</v>
      </c>
      <c r="S41" s="105">
        <v>1</v>
      </c>
      <c r="T41" s="137" t="s">
        <v>748</v>
      </c>
      <c r="U41" s="138" t="s">
        <v>349</v>
      </c>
      <c r="V41" s="138" t="s">
        <v>349</v>
      </c>
      <c r="W41" s="130" t="s">
        <v>338</v>
      </c>
      <c r="Y41" s="116">
        <v>1604</v>
      </c>
      <c r="Z41" s="94"/>
    </row>
    <row r="42" spans="1:60" s="45" customFormat="1" ht="60">
      <c r="A42" s="161" t="s">
        <v>92</v>
      </c>
      <c r="B42" s="112" t="s">
        <v>238</v>
      </c>
      <c r="C42" s="113" t="s">
        <v>78</v>
      </c>
      <c r="D42" s="114" t="s">
        <v>240</v>
      </c>
      <c r="E42" s="204" t="s">
        <v>1027</v>
      </c>
      <c r="F42" s="231"/>
      <c r="G42" s="205" t="s">
        <v>1035</v>
      </c>
      <c r="H42" s="95" t="s">
        <v>1345</v>
      </c>
      <c r="I42" s="95"/>
      <c r="J42" s="95"/>
      <c r="K42" s="132"/>
      <c r="L42" s="133" t="s">
        <v>469</v>
      </c>
      <c r="M42" s="95" t="s">
        <v>344</v>
      </c>
      <c r="N42" s="125">
        <v>6</v>
      </c>
      <c r="O42" s="95" t="s">
        <v>383</v>
      </c>
      <c r="P42" s="132" t="s">
        <v>739</v>
      </c>
      <c r="Q42" s="97"/>
      <c r="R42" s="256">
        <v>1</v>
      </c>
      <c r="S42" s="105">
        <v>0</v>
      </c>
      <c r="T42" s="137">
        <v>1</v>
      </c>
      <c r="U42" s="138" t="s">
        <v>349</v>
      </c>
      <c r="V42" s="138" t="s">
        <v>349</v>
      </c>
      <c r="W42" s="161" t="s">
        <v>92</v>
      </c>
      <c r="X42" s="167"/>
      <c r="Y42" s="116">
        <v>1618</v>
      </c>
      <c r="Z42" s="94"/>
    </row>
    <row r="43" spans="1:60" s="45" customFormat="1" ht="56">
      <c r="A43" s="161" t="s">
        <v>92</v>
      </c>
      <c r="B43" s="154" t="s">
        <v>1032</v>
      </c>
      <c r="C43" s="113" t="s">
        <v>150</v>
      </c>
      <c r="D43" s="114" t="s">
        <v>239</v>
      </c>
      <c r="E43" s="204" t="s">
        <v>643</v>
      </c>
      <c r="F43" s="231"/>
      <c r="G43" s="205"/>
      <c r="H43" s="95" t="s">
        <v>1345</v>
      </c>
      <c r="I43" s="95"/>
      <c r="J43" s="95"/>
      <c r="K43" s="132"/>
      <c r="L43" s="133" t="s">
        <v>344</v>
      </c>
      <c r="M43" s="95" t="s">
        <v>344</v>
      </c>
      <c r="N43" s="125">
        <v>6</v>
      </c>
      <c r="O43" s="95" t="s">
        <v>383</v>
      </c>
      <c r="P43" s="132" t="s">
        <v>349</v>
      </c>
      <c r="Q43" s="97"/>
      <c r="R43" s="256">
        <v>2</v>
      </c>
      <c r="S43" s="105">
        <v>0</v>
      </c>
      <c r="T43" s="137">
        <v>1</v>
      </c>
      <c r="U43" s="138" t="s">
        <v>349</v>
      </c>
      <c r="V43" s="138" t="s">
        <v>349</v>
      </c>
      <c r="W43" s="161" t="s">
        <v>92</v>
      </c>
      <c r="X43" s="213"/>
      <c r="Y43" s="116">
        <v>1618</v>
      </c>
      <c r="Z43" s="94"/>
    </row>
    <row r="44" spans="1:60" s="158" customFormat="1" ht="98">
      <c r="A44" s="130" t="s">
        <v>478</v>
      </c>
      <c r="B44" s="112" t="s">
        <v>1033</v>
      </c>
      <c r="C44" s="113" t="s">
        <v>20</v>
      </c>
      <c r="D44" s="114" t="s">
        <v>1034</v>
      </c>
      <c r="E44" s="204" t="s">
        <v>1038</v>
      </c>
      <c r="F44" s="231"/>
      <c r="G44" s="205" t="s">
        <v>1039</v>
      </c>
      <c r="H44" s="95" t="s">
        <v>1345</v>
      </c>
      <c r="I44" s="95"/>
      <c r="J44" s="95"/>
      <c r="K44" s="132"/>
      <c r="L44" s="133" t="s">
        <v>344</v>
      </c>
      <c r="M44" s="95" t="s">
        <v>344</v>
      </c>
      <c r="N44" s="103">
        <v>1</v>
      </c>
      <c r="O44" s="95" t="s">
        <v>383</v>
      </c>
      <c r="P44" s="132" t="s">
        <v>345</v>
      </c>
      <c r="Q44" s="97"/>
      <c r="R44" s="256">
        <v>1</v>
      </c>
      <c r="S44" s="105">
        <v>0</v>
      </c>
      <c r="T44" s="137">
        <v>1</v>
      </c>
      <c r="U44" s="138" t="s">
        <v>349</v>
      </c>
      <c r="V44" s="138" t="s">
        <v>349</v>
      </c>
      <c r="W44" s="130" t="s">
        <v>478</v>
      </c>
      <c r="X44" s="45"/>
      <c r="Y44" s="116">
        <v>1593</v>
      </c>
      <c r="Z44" s="94"/>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row>
    <row r="45" spans="1:60" s="45" customFormat="1" ht="45">
      <c r="A45" s="130" t="s">
        <v>478</v>
      </c>
      <c r="B45" s="112" t="s">
        <v>1033</v>
      </c>
      <c r="C45" s="156" t="s">
        <v>241</v>
      </c>
      <c r="D45" s="114" t="s">
        <v>242</v>
      </c>
      <c r="E45" s="204" t="s">
        <v>1037</v>
      </c>
      <c r="F45" s="231"/>
      <c r="G45" s="205" t="s">
        <v>1036</v>
      </c>
      <c r="H45" s="95" t="s">
        <v>1345</v>
      </c>
      <c r="I45" s="95"/>
      <c r="J45" s="95"/>
      <c r="K45" s="132"/>
      <c r="L45" s="133" t="s">
        <v>395</v>
      </c>
      <c r="M45" s="95" t="s">
        <v>395</v>
      </c>
      <c r="N45" s="103">
        <v>1</v>
      </c>
      <c r="O45" s="95" t="s">
        <v>383</v>
      </c>
      <c r="P45" s="132" t="s">
        <v>349</v>
      </c>
      <c r="Q45" s="97"/>
      <c r="R45" s="256">
        <v>1</v>
      </c>
      <c r="S45" s="105">
        <v>0</v>
      </c>
      <c r="T45" s="137">
        <v>1</v>
      </c>
      <c r="U45" s="138" t="s">
        <v>349</v>
      </c>
      <c r="V45" s="138" t="s">
        <v>349</v>
      </c>
      <c r="W45" s="130" t="s">
        <v>478</v>
      </c>
      <c r="Y45" s="116">
        <v>1593</v>
      </c>
      <c r="Z45" s="94"/>
    </row>
    <row r="46" spans="1:60" s="45" customFormat="1" ht="75">
      <c r="A46" s="161" t="s">
        <v>22</v>
      </c>
      <c r="B46" s="154" t="s">
        <v>1045</v>
      </c>
      <c r="C46" s="162" t="s">
        <v>23</v>
      </c>
      <c r="D46" s="135" t="s">
        <v>1047</v>
      </c>
      <c r="E46" s="204" t="s">
        <v>1046</v>
      </c>
      <c r="F46" s="233">
        <v>131</v>
      </c>
      <c r="G46" s="205" t="s">
        <v>1048</v>
      </c>
      <c r="H46" s="95" t="s">
        <v>1345</v>
      </c>
      <c r="I46" s="95"/>
      <c r="J46" s="95"/>
      <c r="K46" s="132" t="s">
        <v>602</v>
      </c>
      <c r="L46" s="133" t="s">
        <v>344</v>
      </c>
      <c r="M46" s="95" t="s">
        <v>344</v>
      </c>
      <c r="N46" s="103">
        <v>1</v>
      </c>
      <c r="O46" s="95" t="s">
        <v>383</v>
      </c>
      <c r="P46" s="132" t="s">
        <v>349</v>
      </c>
      <c r="Q46" s="97"/>
      <c r="R46" s="256">
        <v>1</v>
      </c>
      <c r="S46" s="105">
        <v>1</v>
      </c>
      <c r="T46" s="137">
        <v>1</v>
      </c>
      <c r="U46" s="138" t="s">
        <v>349</v>
      </c>
      <c r="V46" s="138" t="s">
        <v>349</v>
      </c>
      <c r="W46" s="161" t="s">
        <v>22</v>
      </c>
      <c r="Y46" s="116">
        <v>1610</v>
      </c>
      <c r="Z46" s="94"/>
    </row>
    <row r="47" spans="1:60" s="45" customFormat="1" ht="112">
      <c r="A47" s="118" t="s">
        <v>482</v>
      </c>
      <c r="B47" s="154" t="s">
        <v>1058</v>
      </c>
      <c r="C47" s="162" t="s">
        <v>14</v>
      </c>
      <c r="D47" s="135" t="s">
        <v>1057</v>
      </c>
      <c r="E47" s="204" t="s">
        <v>1184</v>
      </c>
      <c r="F47" s="231">
        <v>167</v>
      </c>
      <c r="G47" s="205"/>
      <c r="H47" s="95" t="s">
        <v>1345</v>
      </c>
      <c r="I47" s="95"/>
      <c r="J47" s="95"/>
      <c r="K47" s="132"/>
      <c r="L47" s="133" t="s">
        <v>347</v>
      </c>
      <c r="M47" s="95" t="s">
        <v>395</v>
      </c>
      <c r="N47" s="125">
        <v>3</v>
      </c>
      <c r="O47" s="95"/>
      <c r="P47" s="132" t="s">
        <v>345</v>
      </c>
      <c r="Q47" s="97"/>
      <c r="R47" s="256">
        <v>1</v>
      </c>
      <c r="S47" s="105">
        <v>0</v>
      </c>
      <c r="T47" s="137">
        <v>1</v>
      </c>
      <c r="U47" s="138" t="s">
        <v>349</v>
      </c>
      <c r="V47" s="138" t="s">
        <v>437</v>
      </c>
      <c r="W47" s="118" t="s">
        <v>482</v>
      </c>
      <c r="Y47" s="116">
        <v>1599</v>
      </c>
      <c r="Z47" s="94"/>
    </row>
    <row r="48" spans="1:60" s="45" customFormat="1" ht="84">
      <c r="A48" s="161" t="s">
        <v>480</v>
      </c>
      <c r="B48" s="154" t="s">
        <v>1064</v>
      </c>
      <c r="C48" s="162" t="s">
        <v>485</v>
      </c>
      <c r="D48" s="164" t="s">
        <v>1063</v>
      </c>
      <c r="E48" s="204" t="s">
        <v>1479</v>
      </c>
      <c r="F48" s="233">
        <v>130</v>
      </c>
      <c r="G48" s="205"/>
      <c r="H48" s="95" t="s">
        <v>1345</v>
      </c>
      <c r="I48" s="95"/>
      <c r="J48" s="95"/>
      <c r="K48" s="132"/>
      <c r="L48" s="133" t="s">
        <v>469</v>
      </c>
      <c r="M48" s="95" t="s">
        <v>351</v>
      </c>
      <c r="N48" s="103">
        <v>1</v>
      </c>
      <c r="O48" s="159" t="s">
        <v>383</v>
      </c>
      <c r="P48" s="132" t="s">
        <v>349</v>
      </c>
      <c r="Q48" s="97"/>
      <c r="R48" s="256">
        <v>3</v>
      </c>
      <c r="S48" s="105">
        <v>1</v>
      </c>
      <c r="T48" s="137">
        <v>1</v>
      </c>
      <c r="U48" s="138" t="s">
        <v>349</v>
      </c>
      <c r="V48" s="138" t="s">
        <v>349</v>
      </c>
      <c r="W48" s="161" t="s">
        <v>480</v>
      </c>
      <c r="Y48" s="116">
        <v>1603</v>
      </c>
      <c r="Z48" s="94"/>
    </row>
    <row r="49" spans="1:60" s="45" customFormat="1" ht="56">
      <c r="A49" s="130" t="s">
        <v>339</v>
      </c>
      <c r="B49" s="112" t="s">
        <v>1067</v>
      </c>
      <c r="C49" s="156" t="s">
        <v>247</v>
      </c>
      <c r="D49" s="114" t="s">
        <v>248</v>
      </c>
      <c r="E49" s="209" t="s">
        <v>1065</v>
      </c>
      <c r="F49" s="231"/>
      <c r="G49" s="205" t="s">
        <v>1461</v>
      </c>
      <c r="H49" s="95" t="s">
        <v>1345</v>
      </c>
      <c r="I49" s="95"/>
      <c r="J49" s="95"/>
      <c r="K49" s="132"/>
      <c r="L49" s="133" t="s">
        <v>344</v>
      </c>
      <c r="M49" s="95" t="s">
        <v>395</v>
      </c>
      <c r="N49" s="103">
        <v>2</v>
      </c>
      <c r="O49" s="159" t="s">
        <v>383</v>
      </c>
      <c r="P49" s="132" t="s">
        <v>345</v>
      </c>
      <c r="Q49" s="97"/>
      <c r="R49" s="256">
        <v>1</v>
      </c>
      <c r="S49" s="105">
        <v>1</v>
      </c>
      <c r="T49" s="137">
        <v>1</v>
      </c>
      <c r="U49" s="138" t="s">
        <v>349</v>
      </c>
      <c r="V49" s="138" t="s">
        <v>349</v>
      </c>
      <c r="W49" s="130" t="s">
        <v>339</v>
      </c>
      <c r="Y49" s="116">
        <v>1640</v>
      </c>
      <c r="Z49" s="94"/>
    </row>
    <row r="50" spans="1:60" s="277" customFormat="1" ht="36">
      <c r="A50" s="117" t="s">
        <v>340</v>
      </c>
      <c r="B50" s="112" t="s">
        <v>1066</v>
      </c>
      <c r="C50" s="113" t="s">
        <v>1068</v>
      </c>
      <c r="D50" s="114" t="s">
        <v>490</v>
      </c>
      <c r="E50" s="204" t="s">
        <v>1489</v>
      </c>
      <c r="F50" s="231"/>
      <c r="G50" s="205"/>
      <c r="H50" s="95" t="s">
        <v>1345</v>
      </c>
      <c r="I50" s="95"/>
      <c r="J50" s="95"/>
      <c r="K50" s="132"/>
      <c r="L50" s="133" t="s">
        <v>347</v>
      </c>
      <c r="M50" s="95" t="s">
        <v>351</v>
      </c>
      <c r="N50" s="103">
        <v>1</v>
      </c>
      <c r="O50" s="104"/>
      <c r="P50" s="132" t="s">
        <v>345</v>
      </c>
      <c r="Q50" s="97"/>
      <c r="R50" s="256">
        <v>1</v>
      </c>
      <c r="S50" s="105">
        <v>1</v>
      </c>
      <c r="T50" s="137">
        <v>1</v>
      </c>
      <c r="U50" s="138" t="s">
        <v>349</v>
      </c>
      <c r="V50" s="138" t="s">
        <v>349</v>
      </c>
      <c r="W50" s="117" t="s">
        <v>340</v>
      </c>
      <c r="X50" s="45"/>
      <c r="Y50" s="116">
        <v>1606</v>
      </c>
      <c r="Z50" s="94"/>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row>
    <row r="51" spans="1:60" s="45" customFormat="1" ht="28">
      <c r="A51" s="130" t="s">
        <v>341</v>
      </c>
      <c r="B51" s="112" t="s">
        <v>1072</v>
      </c>
      <c r="C51" s="113" t="s">
        <v>249</v>
      </c>
      <c r="D51" s="114" t="s">
        <v>250</v>
      </c>
      <c r="E51" s="209" t="s">
        <v>1073</v>
      </c>
      <c r="F51" s="231"/>
      <c r="G51" s="205"/>
      <c r="H51" s="95" t="s">
        <v>1345</v>
      </c>
      <c r="I51" s="95"/>
      <c r="J51" s="95"/>
      <c r="K51" s="132"/>
      <c r="L51" s="133" t="s">
        <v>395</v>
      </c>
      <c r="M51" s="95" t="s">
        <v>395</v>
      </c>
      <c r="N51" s="125">
        <v>4</v>
      </c>
      <c r="O51" s="159" t="s">
        <v>383</v>
      </c>
      <c r="P51" s="132" t="s">
        <v>345</v>
      </c>
      <c r="Q51" s="97"/>
      <c r="R51" s="256">
        <v>3</v>
      </c>
      <c r="S51" s="105">
        <v>0</v>
      </c>
      <c r="T51" s="137">
        <v>1</v>
      </c>
      <c r="U51" s="138" t="s">
        <v>349</v>
      </c>
      <c r="V51" s="138" t="s">
        <v>437</v>
      </c>
      <c r="W51" s="130" t="s">
        <v>341</v>
      </c>
      <c r="Y51" s="116">
        <v>1639</v>
      </c>
      <c r="Z51" s="94"/>
    </row>
    <row r="52" spans="1:60" s="45" customFormat="1" ht="356">
      <c r="A52" s="160" t="s">
        <v>56</v>
      </c>
      <c r="B52" s="154" t="s">
        <v>1075</v>
      </c>
      <c r="C52" s="155" t="s">
        <v>16</v>
      </c>
      <c r="D52" s="135" t="s">
        <v>1076</v>
      </c>
      <c r="E52" s="209" t="s">
        <v>1478</v>
      </c>
      <c r="F52" s="233">
        <v>121</v>
      </c>
      <c r="G52" s="210" t="s">
        <v>1081</v>
      </c>
      <c r="H52" s="95" t="s">
        <v>1345</v>
      </c>
      <c r="I52" s="95"/>
      <c r="J52" s="95"/>
      <c r="K52" s="132" t="s">
        <v>1077</v>
      </c>
      <c r="L52" s="133" t="s">
        <v>347</v>
      </c>
      <c r="M52" s="95" t="s">
        <v>351</v>
      </c>
      <c r="N52" s="103">
        <v>1</v>
      </c>
      <c r="O52" s="159" t="s">
        <v>383</v>
      </c>
      <c r="P52" s="132" t="s">
        <v>457</v>
      </c>
      <c r="Q52" s="166" t="s">
        <v>384</v>
      </c>
      <c r="R52" s="256">
        <v>1</v>
      </c>
      <c r="S52" s="105">
        <v>1</v>
      </c>
      <c r="T52" s="137" t="s">
        <v>748</v>
      </c>
      <c r="U52" s="138" t="s">
        <v>349</v>
      </c>
      <c r="V52" s="138" t="s">
        <v>349</v>
      </c>
      <c r="W52" s="160" t="s">
        <v>56</v>
      </c>
      <c r="Y52" s="116">
        <v>1606</v>
      </c>
      <c r="Z52" s="94"/>
    </row>
    <row r="53" spans="1:60" s="45" customFormat="1" ht="112">
      <c r="A53" s="117" t="s">
        <v>354</v>
      </c>
      <c r="B53" s="112" t="s">
        <v>1126</v>
      </c>
      <c r="C53" s="113" t="s">
        <v>1124</v>
      </c>
      <c r="D53" s="114" t="s">
        <v>1125</v>
      </c>
      <c r="E53" s="204" t="s">
        <v>1488</v>
      </c>
      <c r="F53" s="231"/>
      <c r="G53" s="205"/>
      <c r="H53" s="95" t="s">
        <v>1345</v>
      </c>
      <c r="I53" s="95"/>
      <c r="J53" s="95"/>
      <c r="K53" s="132"/>
      <c r="L53" s="133" t="s">
        <v>347</v>
      </c>
      <c r="M53" s="95" t="s">
        <v>351</v>
      </c>
      <c r="N53" s="103">
        <v>1</v>
      </c>
      <c r="O53" s="159" t="s">
        <v>383</v>
      </c>
      <c r="P53" s="132" t="s">
        <v>345</v>
      </c>
      <c r="Q53" s="97"/>
      <c r="R53" s="256">
        <v>3</v>
      </c>
      <c r="S53" s="105">
        <v>1</v>
      </c>
      <c r="T53" s="137">
        <v>1</v>
      </c>
      <c r="U53" s="138" t="s">
        <v>349</v>
      </c>
      <c r="V53" s="138" t="s">
        <v>349</v>
      </c>
      <c r="W53" s="117" t="s">
        <v>354</v>
      </c>
      <c r="Y53" s="116">
        <v>1591</v>
      </c>
      <c r="Z53" s="94"/>
    </row>
    <row r="54" spans="1:60" s="45" customFormat="1" ht="60">
      <c r="A54" s="286" t="s">
        <v>498</v>
      </c>
      <c r="B54" s="154" t="s">
        <v>1130</v>
      </c>
      <c r="C54" s="155" t="s">
        <v>501</v>
      </c>
      <c r="D54" s="170" t="s">
        <v>1409</v>
      </c>
      <c r="E54" s="204" t="s">
        <v>1412</v>
      </c>
      <c r="F54" s="233"/>
      <c r="G54" s="205"/>
      <c r="H54" s="100" t="s">
        <v>1345</v>
      </c>
      <c r="I54" s="95"/>
      <c r="J54" s="95"/>
      <c r="K54" s="132"/>
      <c r="L54" s="133" t="s">
        <v>469</v>
      </c>
      <c r="M54" s="95" t="s">
        <v>351</v>
      </c>
      <c r="N54" s="103">
        <v>1</v>
      </c>
      <c r="O54" s="104"/>
      <c r="P54" s="132" t="s">
        <v>349</v>
      </c>
      <c r="Q54" s="97"/>
      <c r="R54" s="256">
        <v>8</v>
      </c>
      <c r="S54" s="105">
        <v>1</v>
      </c>
      <c r="T54" s="137">
        <v>1</v>
      </c>
      <c r="U54" s="138" t="s">
        <v>349</v>
      </c>
      <c r="V54" s="138" t="s">
        <v>349</v>
      </c>
      <c r="W54" s="319" t="s">
        <v>498</v>
      </c>
      <c r="Y54" s="116">
        <v>1594</v>
      </c>
      <c r="Z54" s="94"/>
    </row>
    <row r="55" spans="1:60" s="45" customFormat="1" ht="28">
      <c r="A55" s="286" t="s">
        <v>499</v>
      </c>
      <c r="B55" s="154" t="s">
        <v>1131</v>
      </c>
      <c r="C55" s="155" t="s">
        <v>502</v>
      </c>
      <c r="D55" s="170" t="s">
        <v>1409</v>
      </c>
      <c r="E55" s="204" t="s">
        <v>1410</v>
      </c>
      <c r="F55" s="233"/>
      <c r="G55" s="205"/>
      <c r="H55" s="100" t="s">
        <v>1345</v>
      </c>
      <c r="I55" s="309"/>
      <c r="J55" s="95"/>
      <c r="K55" s="132"/>
      <c r="L55" s="133" t="s">
        <v>469</v>
      </c>
      <c r="M55" s="95" t="s">
        <v>351</v>
      </c>
      <c r="N55" s="103">
        <v>1</v>
      </c>
      <c r="O55" s="100"/>
      <c r="P55" s="132" t="s">
        <v>349</v>
      </c>
      <c r="Q55" s="97"/>
      <c r="R55" s="256">
        <v>8</v>
      </c>
      <c r="S55" s="105">
        <v>1</v>
      </c>
      <c r="T55" s="137">
        <v>1</v>
      </c>
      <c r="U55" s="138" t="s">
        <v>349</v>
      </c>
      <c r="V55" s="138" t="s">
        <v>349</v>
      </c>
      <c r="W55" s="319" t="s">
        <v>499</v>
      </c>
      <c r="Y55" s="116">
        <v>1594</v>
      </c>
      <c r="Z55" s="94"/>
    </row>
    <row r="56" spans="1:60" s="45" customFormat="1" ht="42">
      <c r="A56" s="130" t="s">
        <v>489</v>
      </c>
      <c r="B56" s="112" t="s">
        <v>1137</v>
      </c>
      <c r="C56" s="113" t="s">
        <v>85</v>
      </c>
      <c r="D56" s="114" t="s">
        <v>262</v>
      </c>
      <c r="E56" s="204" t="s">
        <v>1098</v>
      </c>
      <c r="F56" s="231"/>
      <c r="G56" s="205"/>
      <c r="H56" s="95" t="s">
        <v>1345</v>
      </c>
      <c r="I56" s="309"/>
      <c r="J56" s="95"/>
      <c r="K56" s="132"/>
      <c r="L56" s="133" t="s">
        <v>347</v>
      </c>
      <c r="M56" s="95" t="s">
        <v>351</v>
      </c>
      <c r="N56" s="125">
        <v>7</v>
      </c>
      <c r="O56" s="95" t="s">
        <v>383</v>
      </c>
      <c r="P56" s="132" t="s">
        <v>349</v>
      </c>
      <c r="Q56" s="97"/>
      <c r="R56" s="256">
        <v>1</v>
      </c>
      <c r="S56" s="105">
        <v>1</v>
      </c>
      <c r="T56" s="137">
        <v>1</v>
      </c>
      <c r="U56" s="138" t="s">
        <v>349</v>
      </c>
      <c r="V56" s="138" t="s">
        <v>349</v>
      </c>
      <c r="W56" s="130" t="s">
        <v>489</v>
      </c>
      <c r="Y56" s="116">
        <v>1584</v>
      </c>
      <c r="Z56" s="94"/>
    </row>
    <row r="57" spans="1:60" s="45" customFormat="1" ht="56">
      <c r="A57" s="161" t="s">
        <v>674</v>
      </c>
      <c r="B57" s="176" t="s">
        <v>1145</v>
      </c>
      <c r="C57" s="253" t="s">
        <v>517</v>
      </c>
      <c r="D57" s="178" t="s">
        <v>516</v>
      </c>
      <c r="E57" s="204" t="s">
        <v>1099</v>
      </c>
      <c r="F57" s="231"/>
      <c r="G57" s="205"/>
      <c r="H57" s="95" t="s">
        <v>1345</v>
      </c>
      <c r="I57" s="95"/>
      <c r="J57" s="95"/>
      <c r="K57" s="132"/>
      <c r="L57" s="133" t="s">
        <v>347</v>
      </c>
      <c r="M57" s="95" t="s">
        <v>395</v>
      </c>
      <c r="N57" s="103">
        <v>1</v>
      </c>
      <c r="O57" s="104"/>
      <c r="P57" s="132" t="s">
        <v>345</v>
      </c>
      <c r="Q57" s="97"/>
      <c r="R57" s="256">
        <v>3</v>
      </c>
      <c r="S57" s="105">
        <v>0</v>
      </c>
      <c r="T57" s="137">
        <v>1</v>
      </c>
      <c r="U57" s="138" t="s">
        <v>349</v>
      </c>
      <c r="V57" s="138" t="s">
        <v>349</v>
      </c>
      <c r="W57" s="161" t="s">
        <v>674</v>
      </c>
      <c r="Y57" s="116">
        <v>1591</v>
      </c>
      <c r="Z57" s="94"/>
    </row>
    <row r="58" spans="1:60" s="45" customFormat="1" ht="45">
      <c r="A58" s="287" t="s">
        <v>361</v>
      </c>
      <c r="B58" s="112" t="s">
        <v>1146</v>
      </c>
      <c r="C58" s="177" t="s">
        <v>258</v>
      </c>
      <c r="D58" s="178" t="s">
        <v>518</v>
      </c>
      <c r="E58" s="204" t="s">
        <v>1100</v>
      </c>
      <c r="F58" s="231"/>
      <c r="G58" s="205"/>
      <c r="H58" s="95" t="s">
        <v>1345</v>
      </c>
      <c r="I58" s="95"/>
      <c r="J58" s="95" t="s">
        <v>1148</v>
      </c>
      <c r="K58" s="132" t="s">
        <v>1147</v>
      </c>
      <c r="L58" s="133" t="s">
        <v>395</v>
      </c>
      <c r="M58" s="95" t="s">
        <v>395</v>
      </c>
      <c r="N58" s="103">
        <v>1</v>
      </c>
      <c r="O58" s="159" t="s">
        <v>383</v>
      </c>
      <c r="P58" s="132" t="s">
        <v>345</v>
      </c>
      <c r="Q58" s="97"/>
      <c r="R58" s="256">
        <v>3</v>
      </c>
      <c r="S58" s="105">
        <v>1</v>
      </c>
      <c r="T58" s="137">
        <v>1</v>
      </c>
      <c r="U58" s="138" t="s">
        <v>349</v>
      </c>
      <c r="V58" s="138" t="s">
        <v>349</v>
      </c>
      <c r="W58" s="287" t="s">
        <v>361</v>
      </c>
      <c r="Y58" s="116">
        <v>1629</v>
      </c>
      <c r="Z58" s="94"/>
    </row>
    <row r="59" spans="1:60" s="45" customFormat="1" ht="225">
      <c r="A59" s="118" t="s">
        <v>121</v>
      </c>
      <c r="B59" s="154" t="s">
        <v>1159</v>
      </c>
      <c r="C59" s="155" t="s">
        <v>182</v>
      </c>
      <c r="D59" s="135" t="s">
        <v>1160</v>
      </c>
      <c r="E59" s="204" t="s">
        <v>1497</v>
      </c>
      <c r="F59" s="231">
        <v>170</v>
      </c>
      <c r="G59" s="205"/>
      <c r="H59" s="95" t="s">
        <v>1345</v>
      </c>
      <c r="I59" s="95"/>
      <c r="J59" s="95"/>
      <c r="K59" s="132"/>
      <c r="L59" s="133" t="s">
        <v>347</v>
      </c>
      <c r="M59" s="95" t="s">
        <v>351</v>
      </c>
      <c r="N59" s="103">
        <v>1</v>
      </c>
      <c r="O59" s="159" t="s">
        <v>383</v>
      </c>
      <c r="P59" s="132" t="s">
        <v>349</v>
      </c>
      <c r="Q59" s="97"/>
      <c r="R59" s="256">
        <v>1</v>
      </c>
      <c r="S59" s="105">
        <v>1</v>
      </c>
      <c r="T59" s="137">
        <v>1</v>
      </c>
      <c r="U59" s="138" t="s">
        <v>349</v>
      </c>
      <c r="V59" s="138" t="s">
        <v>349</v>
      </c>
      <c r="W59" s="118" t="s">
        <v>121</v>
      </c>
      <c r="Y59" s="116">
        <v>1605</v>
      </c>
      <c r="Z59" s="94"/>
    </row>
    <row r="60" spans="1:60" s="45" customFormat="1" ht="182">
      <c r="A60" s="118" t="s">
        <v>119</v>
      </c>
      <c r="B60" s="154" t="s">
        <v>1107</v>
      </c>
      <c r="C60" s="162" t="s">
        <v>1167</v>
      </c>
      <c r="D60" s="135" t="s">
        <v>1168</v>
      </c>
      <c r="E60" s="204" t="s">
        <v>1423</v>
      </c>
      <c r="F60" s="231">
        <v>169</v>
      </c>
      <c r="G60" s="205" t="s">
        <v>1169</v>
      </c>
      <c r="H60" s="95" t="s">
        <v>1345</v>
      </c>
      <c r="I60" s="95"/>
      <c r="J60" s="95"/>
      <c r="K60" s="132"/>
      <c r="L60" s="133" t="s">
        <v>443</v>
      </c>
      <c r="M60" s="95" t="s">
        <v>395</v>
      </c>
      <c r="N60" s="125">
        <v>11</v>
      </c>
      <c r="O60" s="159"/>
      <c r="P60" s="132" t="s">
        <v>686</v>
      </c>
      <c r="Q60" s="97"/>
      <c r="R60" s="256">
        <v>0</v>
      </c>
      <c r="S60" s="105">
        <v>0</v>
      </c>
      <c r="T60" s="137">
        <v>0</v>
      </c>
      <c r="U60" s="138" t="s">
        <v>349</v>
      </c>
      <c r="V60" s="138" t="s">
        <v>349</v>
      </c>
      <c r="W60" s="118" t="s">
        <v>119</v>
      </c>
      <c r="Y60" s="116">
        <v>1587</v>
      </c>
      <c r="Z60" s="94"/>
    </row>
    <row r="61" spans="1:60" s="45" customFormat="1" ht="45">
      <c r="A61" s="287" t="s">
        <v>369</v>
      </c>
      <c r="B61" s="176" t="s">
        <v>740</v>
      </c>
      <c r="C61" s="177" t="s">
        <v>114</v>
      </c>
      <c r="D61" s="178" t="s">
        <v>274</v>
      </c>
      <c r="E61" s="204" t="s">
        <v>1191</v>
      </c>
      <c r="F61" s="231"/>
      <c r="G61" s="205"/>
      <c r="H61" s="95" t="s">
        <v>1345</v>
      </c>
      <c r="I61" s="95"/>
      <c r="J61" s="95"/>
      <c r="K61" s="132"/>
      <c r="L61" s="133" t="s">
        <v>344</v>
      </c>
      <c r="M61" s="95" t="s">
        <v>344</v>
      </c>
      <c r="N61" s="103">
        <v>2</v>
      </c>
      <c r="O61" s="159" t="s">
        <v>383</v>
      </c>
      <c r="P61" s="132" t="s">
        <v>349</v>
      </c>
      <c r="Q61" s="97"/>
      <c r="R61" s="256">
        <v>0</v>
      </c>
      <c r="S61" s="105">
        <v>0</v>
      </c>
      <c r="T61" s="137">
        <v>0</v>
      </c>
      <c r="U61" s="138" t="s">
        <v>349</v>
      </c>
      <c r="V61" s="138" t="s">
        <v>349</v>
      </c>
      <c r="W61" s="287" t="s">
        <v>369</v>
      </c>
      <c r="Y61" s="116">
        <v>1632</v>
      </c>
      <c r="Z61" s="94"/>
    </row>
    <row r="62" spans="1:60" s="45" customFormat="1" ht="144">
      <c r="A62" s="127" t="s">
        <v>183</v>
      </c>
      <c r="B62" s="154" t="s">
        <v>1193</v>
      </c>
      <c r="C62" s="155" t="s">
        <v>542</v>
      </c>
      <c r="D62" s="135" t="s">
        <v>1195</v>
      </c>
      <c r="E62" s="204" t="s">
        <v>1194</v>
      </c>
      <c r="F62" s="231"/>
      <c r="G62" s="205"/>
      <c r="H62" s="95" t="s">
        <v>1345</v>
      </c>
      <c r="I62" s="95"/>
      <c r="J62" s="95"/>
      <c r="K62" s="132"/>
      <c r="L62" s="133" t="s">
        <v>344</v>
      </c>
      <c r="M62" s="95" t="s">
        <v>395</v>
      </c>
      <c r="N62" s="103">
        <v>1</v>
      </c>
      <c r="O62" s="159" t="s">
        <v>383</v>
      </c>
      <c r="P62" s="132" t="s">
        <v>349</v>
      </c>
      <c r="Q62" s="186"/>
      <c r="R62" s="256">
        <v>1</v>
      </c>
      <c r="S62" s="105">
        <v>1</v>
      </c>
      <c r="T62" s="137">
        <v>1</v>
      </c>
      <c r="U62" s="138" t="s">
        <v>349</v>
      </c>
      <c r="V62" s="138" t="s">
        <v>349</v>
      </c>
      <c r="W62" s="127" t="s">
        <v>183</v>
      </c>
      <c r="Y62" s="116">
        <v>1611</v>
      </c>
      <c r="Z62" s="94"/>
    </row>
    <row r="63" spans="1:60" s="45" customFormat="1" ht="224">
      <c r="A63" s="127" t="s">
        <v>183</v>
      </c>
      <c r="B63" s="154" t="s">
        <v>1193</v>
      </c>
      <c r="C63" s="155" t="s">
        <v>544</v>
      </c>
      <c r="D63" s="178" t="s">
        <v>1483</v>
      </c>
      <c r="E63" s="204" t="s">
        <v>1109</v>
      </c>
      <c r="F63" s="231">
        <v>172</v>
      </c>
      <c r="G63" s="205" t="s">
        <v>1422</v>
      </c>
      <c r="H63" s="95" t="s">
        <v>1345</v>
      </c>
      <c r="I63" s="95"/>
      <c r="J63" s="95"/>
      <c r="K63" s="132"/>
      <c r="L63" s="133" t="s">
        <v>347</v>
      </c>
      <c r="M63" s="95" t="s">
        <v>351</v>
      </c>
      <c r="N63" s="103">
        <v>2</v>
      </c>
      <c r="O63" s="159" t="s">
        <v>383</v>
      </c>
      <c r="P63" s="132" t="s">
        <v>349</v>
      </c>
      <c r="Q63" s="97"/>
      <c r="R63" s="256">
        <v>1</v>
      </c>
      <c r="S63" s="105">
        <v>1</v>
      </c>
      <c r="T63" s="137">
        <v>1</v>
      </c>
      <c r="U63" s="138" t="s">
        <v>349</v>
      </c>
      <c r="V63" s="138" t="s">
        <v>349</v>
      </c>
      <c r="W63" s="127" t="s">
        <v>183</v>
      </c>
      <c r="Y63" s="116">
        <v>1611</v>
      </c>
      <c r="Z63" s="94"/>
    </row>
    <row r="64" spans="1:60" s="45" customFormat="1" ht="144">
      <c r="A64" s="127" t="s">
        <v>183</v>
      </c>
      <c r="B64" s="154" t="s">
        <v>1193</v>
      </c>
      <c r="C64" s="155" t="s">
        <v>543</v>
      </c>
      <c r="D64" s="178" t="s">
        <v>1421</v>
      </c>
      <c r="E64" s="204" t="s">
        <v>1110</v>
      </c>
      <c r="F64" s="231">
        <v>172</v>
      </c>
      <c r="G64" s="279"/>
      <c r="H64" s="95" t="s">
        <v>1345</v>
      </c>
      <c r="I64" s="95"/>
      <c r="J64" s="95"/>
      <c r="K64" s="132"/>
      <c r="L64" s="133" t="s">
        <v>545</v>
      </c>
      <c r="M64" s="95" t="s">
        <v>351</v>
      </c>
      <c r="N64" s="103">
        <v>2</v>
      </c>
      <c r="O64" s="159" t="s">
        <v>383</v>
      </c>
      <c r="P64" s="132" t="s">
        <v>349</v>
      </c>
      <c r="Q64" s="97"/>
      <c r="R64" s="256">
        <v>1</v>
      </c>
      <c r="S64" s="105">
        <v>1</v>
      </c>
      <c r="T64" s="137">
        <v>1</v>
      </c>
      <c r="U64" s="138" t="s">
        <v>349</v>
      </c>
      <c r="V64" s="138" t="s">
        <v>349</v>
      </c>
      <c r="W64" s="127" t="s">
        <v>183</v>
      </c>
      <c r="Y64" s="116">
        <v>1611</v>
      </c>
      <c r="Z64" s="94"/>
    </row>
    <row r="65" spans="1:60" s="45" customFormat="1" ht="45">
      <c r="A65" s="183" t="s">
        <v>370</v>
      </c>
      <c r="B65" s="112" t="s">
        <v>1176</v>
      </c>
      <c r="C65" s="113" t="s">
        <v>546</v>
      </c>
      <c r="D65" s="114" t="s">
        <v>276</v>
      </c>
      <c r="E65" s="204" t="s">
        <v>1111</v>
      </c>
      <c r="F65" s="231"/>
      <c r="G65" s="205" t="s">
        <v>1196</v>
      </c>
      <c r="H65" s="95" t="s">
        <v>1345</v>
      </c>
      <c r="I65" s="95"/>
      <c r="J65" s="95"/>
      <c r="K65" s="132"/>
      <c r="L65" s="133" t="s">
        <v>347</v>
      </c>
      <c r="M65" s="95" t="s">
        <v>395</v>
      </c>
      <c r="N65" s="125">
        <v>3</v>
      </c>
      <c r="O65" s="159" t="s">
        <v>383</v>
      </c>
      <c r="P65" s="132" t="s">
        <v>349</v>
      </c>
      <c r="Q65" s="97"/>
      <c r="R65" s="256">
        <v>6</v>
      </c>
      <c r="S65" s="105">
        <v>2</v>
      </c>
      <c r="T65" s="137">
        <v>1</v>
      </c>
      <c r="U65" s="138" t="s">
        <v>349</v>
      </c>
      <c r="V65" s="138" t="s">
        <v>349</v>
      </c>
      <c r="W65" s="183" t="s">
        <v>370</v>
      </c>
      <c r="Y65" s="116">
        <v>1631</v>
      </c>
      <c r="Z65" s="94"/>
    </row>
    <row r="66" spans="1:60" s="45" customFormat="1" ht="105">
      <c r="A66" s="127" t="s">
        <v>45</v>
      </c>
      <c r="B66" s="154" t="s">
        <v>1024</v>
      </c>
      <c r="C66" s="155" t="s">
        <v>11</v>
      </c>
      <c r="D66" s="135" t="s">
        <v>1199</v>
      </c>
      <c r="E66" s="204" t="s">
        <v>1112</v>
      </c>
      <c r="F66" s="233">
        <v>101</v>
      </c>
      <c r="G66" s="205"/>
      <c r="H66" s="95" t="s">
        <v>1345</v>
      </c>
      <c r="I66" s="95" t="s">
        <v>396</v>
      </c>
      <c r="J66" s="95"/>
      <c r="K66" s="132"/>
      <c r="L66" s="133" t="s">
        <v>347</v>
      </c>
      <c r="M66" s="95" t="s">
        <v>348</v>
      </c>
      <c r="N66" s="103">
        <v>2</v>
      </c>
      <c r="O66" s="104" t="s">
        <v>383</v>
      </c>
      <c r="P66" s="132" t="s">
        <v>349</v>
      </c>
      <c r="Q66" s="97"/>
      <c r="R66" s="256">
        <v>3</v>
      </c>
      <c r="S66" s="105">
        <v>0</v>
      </c>
      <c r="T66" s="137">
        <v>1</v>
      </c>
      <c r="U66" s="138" t="s">
        <v>349</v>
      </c>
      <c r="V66" s="138" t="s">
        <v>349</v>
      </c>
      <c r="W66" s="127" t="s">
        <v>45</v>
      </c>
      <c r="Y66" s="116">
        <v>1605</v>
      </c>
      <c r="Z66" s="94"/>
    </row>
    <row r="67" spans="1:60" s="45" customFormat="1" ht="98">
      <c r="A67" s="182" t="s">
        <v>371</v>
      </c>
      <c r="B67" s="176" t="s">
        <v>1200</v>
      </c>
      <c r="C67" s="177" t="s">
        <v>1201</v>
      </c>
      <c r="D67" s="178" t="s">
        <v>548</v>
      </c>
      <c r="E67" s="204" t="s">
        <v>1113</v>
      </c>
      <c r="F67" s="231"/>
      <c r="G67" s="205" t="s">
        <v>1202</v>
      </c>
      <c r="H67" s="95" t="s">
        <v>1345</v>
      </c>
      <c r="I67" s="95"/>
      <c r="J67" s="95"/>
      <c r="K67" s="132"/>
      <c r="L67" s="133" t="s">
        <v>545</v>
      </c>
      <c r="M67" s="95" t="s">
        <v>351</v>
      </c>
      <c r="N67" s="103">
        <v>2</v>
      </c>
      <c r="O67" s="159" t="s">
        <v>383</v>
      </c>
      <c r="P67" s="132" t="s">
        <v>349</v>
      </c>
      <c r="Q67" s="97"/>
      <c r="R67" s="256">
        <v>1</v>
      </c>
      <c r="S67" s="105">
        <v>0</v>
      </c>
      <c r="T67" s="137">
        <v>1</v>
      </c>
      <c r="U67" s="138" t="s">
        <v>349</v>
      </c>
      <c r="V67" s="138" t="s">
        <v>349</v>
      </c>
      <c r="W67" s="182" t="s">
        <v>371</v>
      </c>
      <c r="Y67" s="116">
        <v>1589</v>
      </c>
      <c r="Z67" s="94"/>
    </row>
    <row r="68" spans="1:60" s="45" customFormat="1" ht="120">
      <c r="A68" s="180" t="s">
        <v>731</v>
      </c>
      <c r="B68" s="154" t="s">
        <v>874</v>
      </c>
      <c r="C68" s="142" t="s">
        <v>282</v>
      </c>
      <c r="D68" s="188" t="s">
        <v>767</v>
      </c>
      <c r="E68" s="204" t="s">
        <v>768</v>
      </c>
      <c r="F68" s="231"/>
      <c r="G68" s="205" t="s">
        <v>766</v>
      </c>
      <c r="H68" s="95" t="s">
        <v>1345</v>
      </c>
      <c r="I68" s="95"/>
      <c r="J68" s="95"/>
      <c r="K68" s="132"/>
      <c r="L68" s="133" t="s">
        <v>347</v>
      </c>
      <c r="M68" s="95" t="s">
        <v>351</v>
      </c>
      <c r="N68" s="103">
        <v>1</v>
      </c>
      <c r="O68" s="159" t="s">
        <v>383</v>
      </c>
      <c r="P68" s="132" t="s">
        <v>349</v>
      </c>
      <c r="Q68" s="187"/>
      <c r="R68" s="256">
        <v>1</v>
      </c>
      <c r="S68" s="105">
        <v>1</v>
      </c>
      <c r="T68" s="137" t="s">
        <v>748</v>
      </c>
      <c r="U68" s="138" t="s">
        <v>349</v>
      </c>
      <c r="V68" s="138" t="s">
        <v>349</v>
      </c>
      <c r="W68" s="180" t="s">
        <v>731</v>
      </c>
      <c r="Y68" s="116">
        <v>1636</v>
      </c>
      <c r="Z68" s="94"/>
    </row>
    <row r="69" spans="1:60" s="45" customFormat="1" ht="84">
      <c r="A69" s="118" t="s">
        <v>94</v>
      </c>
      <c r="B69" s="112" t="s">
        <v>671</v>
      </c>
      <c r="C69" s="139" t="s">
        <v>251</v>
      </c>
      <c r="D69" s="114" t="s">
        <v>286</v>
      </c>
      <c r="E69" s="204" t="s">
        <v>672</v>
      </c>
      <c r="F69" s="231"/>
      <c r="G69" s="205"/>
      <c r="H69" s="95" t="s">
        <v>1345</v>
      </c>
      <c r="I69" s="95"/>
      <c r="J69" s="95"/>
      <c r="K69" s="132" t="s">
        <v>580</v>
      </c>
      <c r="L69" s="133" t="s">
        <v>545</v>
      </c>
      <c r="M69" s="95" t="s">
        <v>348</v>
      </c>
      <c r="N69" s="103">
        <v>1</v>
      </c>
      <c r="O69" s="159" t="s">
        <v>383</v>
      </c>
      <c r="P69" s="132" t="s">
        <v>345</v>
      </c>
      <c r="Q69" s="97"/>
      <c r="R69" s="256">
        <v>2</v>
      </c>
      <c r="S69" s="105">
        <v>1</v>
      </c>
      <c r="T69" s="137">
        <v>1</v>
      </c>
      <c r="U69" s="138" t="s">
        <v>349</v>
      </c>
      <c r="V69" s="138" t="s">
        <v>349</v>
      </c>
      <c r="W69" s="118" t="s">
        <v>94</v>
      </c>
      <c r="Y69" s="116">
        <v>1601</v>
      </c>
      <c r="Z69" s="94"/>
    </row>
    <row r="70" spans="1:60" s="45" customFormat="1" ht="72">
      <c r="A70" s="284" t="s">
        <v>378</v>
      </c>
      <c r="B70" s="112" t="s">
        <v>207</v>
      </c>
      <c r="C70" s="113" t="s">
        <v>1532</v>
      </c>
      <c r="D70" s="114" t="s">
        <v>298</v>
      </c>
      <c r="E70" s="204" t="s">
        <v>648</v>
      </c>
      <c r="F70" s="231"/>
      <c r="G70" s="205"/>
      <c r="H70" s="95" t="s">
        <v>1345</v>
      </c>
      <c r="I70" s="95"/>
      <c r="J70" s="95"/>
      <c r="K70" s="132" t="s">
        <v>1319</v>
      </c>
      <c r="L70" s="133" t="s">
        <v>347</v>
      </c>
      <c r="M70" s="95" t="s">
        <v>351</v>
      </c>
      <c r="N70" s="103">
        <v>2</v>
      </c>
      <c r="O70" s="159" t="s">
        <v>647</v>
      </c>
      <c r="P70" s="132" t="s">
        <v>349</v>
      </c>
      <c r="Q70" s="187"/>
      <c r="R70" s="256">
        <v>1</v>
      </c>
      <c r="S70" s="105">
        <v>2</v>
      </c>
      <c r="T70" s="137">
        <v>1</v>
      </c>
      <c r="U70" s="138" t="s">
        <v>349</v>
      </c>
      <c r="V70" s="138" t="s">
        <v>349</v>
      </c>
      <c r="W70" s="284" t="s">
        <v>378</v>
      </c>
      <c r="Y70" s="116">
        <v>1611</v>
      </c>
    </row>
    <row r="71" spans="1:60" s="45" customFormat="1" ht="84">
      <c r="A71" s="284" t="s">
        <v>379</v>
      </c>
      <c r="B71" s="112" t="s">
        <v>660</v>
      </c>
      <c r="C71" s="113" t="s">
        <v>146</v>
      </c>
      <c r="D71" s="114" t="s">
        <v>299</v>
      </c>
      <c r="E71" s="204" t="s">
        <v>661</v>
      </c>
      <c r="F71" s="231"/>
      <c r="G71" s="205" t="s">
        <v>1257</v>
      </c>
      <c r="H71" s="95" t="s">
        <v>1345</v>
      </c>
      <c r="I71" s="95"/>
      <c r="J71" s="95"/>
      <c r="K71" s="132"/>
      <c r="L71" s="133" t="s">
        <v>344</v>
      </c>
      <c r="M71" s="95" t="s">
        <v>344</v>
      </c>
      <c r="N71" s="103">
        <v>1</v>
      </c>
      <c r="O71" s="159" t="s">
        <v>383</v>
      </c>
      <c r="P71" s="132" t="s">
        <v>345</v>
      </c>
      <c r="Q71" s="187"/>
      <c r="R71" s="256">
        <v>1</v>
      </c>
      <c r="S71" s="105">
        <v>0</v>
      </c>
      <c r="T71" s="137">
        <v>1</v>
      </c>
      <c r="U71" s="138" t="s">
        <v>349</v>
      </c>
      <c r="V71" s="138" t="s">
        <v>349</v>
      </c>
      <c r="W71" s="284" t="s">
        <v>379</v>
      </c>
      <c r="Y71" s="116">
        <v>1619</v>
      </c>
    </row>
    <row r="72" spans="1:60" s="45" customFormat="1" ht="98">
      <c r="A72" s="130" t="s">
        <v>93</v>
      </c>
      <c r="B72" s="154" t="s">
        <v>882</v>
      </c>
      <c r="C72" s="163" t="s">
        <v>107</v>
      </c>
      <c r="D72" s="135" t="s">
        <v>108</v>
      </c>
      <c r="E72" s="204" t="s">
        <v>884</v>
      </c>
      <c r="F72" s="231">
        <v>167</v>
      </c>
      <c r="G72" s="205"/>
      <c r="H72" s="95" t="s">
        <v>419</v>
      </c>
      <c r="I72" s="95" t="s">
        <v>420</v>
      </c>
      <c r="J72" s="95"/>
      <c r="K72" s="132"/>
      <c r="L72" s="133" t="s">
        <v>347</v>
      </c>
      <c r="M72" s="95" t="s">
        <v>348</v>
      </c>
      <c r="N72" s="125">
        <v>5</v>
      </c>
      <c r="O72" s="159"/>
      <c r="P72" s="132" t="s">
        <v>345</v>
      </c>
      <c r="Q72" s="97"/>
      <c r="R72" s="256">
        <v>2</v>
      </c>
      <c r="S72" s="105">
        <v>0</v>
      </c>
      <c r="T72" s="137">
        <v>1</v>
      </c>
      <c r="U72" s="138" t="s">
        <v>349</v>
      </c>
      <c r="V72" s="138" t="s">
        <v>349</v>
      </c>
      <c r="W72" s="130" t="s">
        <v>93</v>
      </c>
      <c r="Y72" s="116">
        <v>1608</v>
      </c>
    </row>
    <row r="73" spans="1:60" s="45" customFormat="1" ht="42">
      <c r="A73" s="130" t="s">
        <v>93</v>
      </c>
      <c r="B73" s="154" t="s">
        <v>881</v>
      </c>
      <c r="C73" s="139" t="s">
        <v>15</v>
      </c>
      <c r="D73" s="114" t="s">
        <v>173</v>
      </c>
      <c r="E73" s="204" t="s">
        <v>883</v>
      </c>
      <c r="F73" s="231"/>
      <c r="G73" s="205"/>
      <c r="H73" s="95" t="s">
        <v>419</v>
      </c>
      <c r="I73" s="95"/>
      <c r="J73" s="95"/>
      <c r="K73" s="132"/>
      <c r="L73" s="133" t="s">
        <v>347</v>
      </c>
      <c r="M73" s="95" t="s">
        <v>348</v>
      </c>
      <c r="N73" s="125">
        <v>3</v>
      </c>
      <c r="O73" s="159"/>
      <c r="P73" s="132" t="s">
        <v>345</v>
      </c>
      <c r="Q73" s="97"/>
      <c r="R73" s="256">
        <v>2</v>
      </c>
      <c r="S73" s="105">
        <v>0</v>
      </c>
      <c r="T73" s="137">
        <v>1</v>
      </c>
      <c r="U73" s="138" t="s">
        <v>349</v>
      </c>
      <c r="V73" s="138" t="s">
        <v>349</v>
      </c>
      <c r="W73" s="130" t="s">
        <v>93</v>
      </c>
      <c r="Y73" s="116">
        <v>1608</v>
      </c>
      <c r="BB73" s="167"/>
      <c r="BC73" s="167"/>
      <c r="BD73" s="167"/>
      <c r="BE73" s="167"/>
      <c r="BF73" s="167"/>
      <c r="BG73" s="167"/>
      <c r="BH73" s="167"/>
    </row>
    <row r="74" spans="1:60" s="45" customFormat="1" ht="150">
      <c r="A74" s="130" t="s">
        <v>309</v>
      </c>
      <c r="B74" s="112" t="s">
        <v>744</v>
      </c>
      <c r="C74" s="139" t="s">
        <v>392</v>
      </c>
      <c r="D74" s="114" t="s">
        <v>393</v>
      </c>
      <c r="E74" s="204" t="s">
        <v>1454</v>
      </c>
      <c r="F74" s="231"/>
      <c r="G74" s="217" t="s">
        <v>1518</v>
      </c>
      <c r="H74" s="95" t="s">
        <v>390</v>
      </c>
      <c r="I74" s="95"/>
      <c r="J74" s="95"/>
      <c r="K74" s="132"/>
      <c r="L74" s="133" t="s">
        <v>395</v>
      </c>
      <c r="M74" s="95" t="s">
        <v>395</v>
      </c>
      <c r="N74" s="103">
        <v>1</v>
      </c>
      <c r="O74" s="104"/>
      <c r="P74" s="132" t="s">
        <v>345</v>
      </c>
      <c r="Q74" s="97"/>
      <c r="R74" s="256">
        <v>1</v>
      </c>
      <c r="S74" s="105">
        <v>0</v>
      </c>
      <c r="T74" s="137" t="s">
        <v>751</v>
      </c>
      <c r="U74" s="138" t="s">
        <v>349</v>
      </c>
      <c r="V74" s="138" t="s">
        <v>349</v>
      </c>
      <c r="W74" s="130" t="s">
        <v>309</v>
      </c>
      <c r="Y74" s="116">
        <v>1604</v>
      </c>
    </row>
    <row r="75" spans="1:60" s="45" customFormat="1" ht="90">
      <c r="A75" s="161" t="s">
        <v>126</v>
      </c>
      <c r="B75" s="154" t="s">
        <v>818</v>
      </c>
      <c r="C75" s="163" t="s">
        <v>128</v>
      </c>
      <c r="D75" s="114" t="s">
        <v>634</v>
      </c>
      <c r="E75" s="209" t="s">
        <v>1474</v>
      </c>
      <c r="F75" s="231">
        <v>174</v>
      </c>
      <c r="G75" s="210"/>
      <c r="H75" s="95" t="s">
        <v>390</v>
      </c>
      <c r="I75" s="95"/>
      <c r="J75" s="95"/>
      <c r="K75" s="132"/>
      <c r="L75" s="133" t="s">
        <v>388</v>
      </c>
      <c r="M75" s="95" t="s">
        <v>388</v>
      </c>
      <c r="N75" s="103">
        <v>2</v>
      </c>
      <c r="O75" s="104"/>
      <c r="P75" s="132" t="s">
        <v>345</v>
      </c>
      <c r="Q75" s="97"/>
      <c r="R75" s="256">
        <v>1</v>
      </c>
      <c r="S75" s="105">
        <v>0</v>
      </c>
      <c r="T75" s="137">
        <v>1</v>
      </c>
      <c r="U75" s="138" t="s">
        <v>349</v>
      </c>
      <c r="V75" s="138" t="s">
        <v>349</v>
      </c>
      <c r="W75" s="161" t="s">
        <v>526</v>
      </c>
      <c r="Y75" s="116">
        <v>1586</v>
      </c>
    </row>
    <row r="76" spans="1:60" s="45" customFormat="1" ht="84">
      <c r="A76" s="118" t="s">
        <v>915</v>
      </c>
      <c r="B76" s="154" t="s">
        <v>907</v>
      </c>
      <c r="C76" s="163" t="s">
        <v>444</v>
      </c>
      <c r="D76" s="169" t="s">
        <v>912</v>
      </c>
      <c r="E76" s="204" t="s">
        <v>1545</v>
      </c>
      <c r="F76" s="233"/>
      <c r="G76" s="205"/>
      <c r="H76" s="95" t="s">
        <v>390</v>
      </c>
      <c r="I76" s="95"/>
      <c r="J76" s="95"/>
      <c r="K76" s="132"/>
      <c r="L76" s="133" t="s">
        <v>344</v>
      </c>
      <c r="M76" s="95" t="s">
        <v>344</v>
      </c>
      <c r="N76" s="103">
        <v>1</v>
      </c>
      <c r="O76" s="100"/>
      <c r="P76" s="132" t="s">
        <v>349</v>
      </c>
      <c r="Q76" s="97"/>
      <c r="R76" s="256">
        <v>1</v>
      </c>
      <c r="S76" s="105">
        <v>0</v>
      </c>
      <c r="T76" s="137">
        <v>1</v>
      </c>
      <c r="U76" s="138" t="s">
        <v>349</v>
      </c>
      <c r="V76" s="138" t="s">
        <v>349</v>
      </c>
      <c r="W76" s="118" t="s">
        <v>915</v>
      </c>
      <c r="Y76" s="116">
        <v>1602</v>
      </c>
      <c r="Z76" s="94"/>
    </row>
    <row r="77" spans="1:60" s="45" customFormat="1" ht="120">
      <c r="A77" s="127" t="s">
        <v>129</v>
      </c>
      <c r="B77" s="154" t="s">
        <v>969</v>
      </c>
      <c r="C77" s="155" t="s">
        <v>130</v>
      </c>
      <c r="D77" s="114" t="s">
        <v>968</v>
      </c>
      <c r="E77" s="204" t="s">
        <v>1263</v>
      </c>
      <c r="F77" s="231">
        <v>175</v>
      </c>
      <c r="G77" s="205"/>
      <c r="H77" s="95" t="s">
        <v>390</v>
      </c>
      <c r="I77" s="95"/>
      <c r="J77" s="95"/>
      <c r="K77" s="132"/>
      <c r="L77" s="133" t="s">
        <v>344</v>
      </c>
      <c r="M77" s="95" t="s">
        <v>348</v>
      </c>
      <c r="N77" s="103">
        <v>2</v>
      </c>
      <c r="O77" s="104"/>
      <c r="P77" s="132" t="s">
        <v>345</v>
      </c>
      <c r="Q77" s="97"/>
      <c r="R77" s="256">
        <v>1</v>
      </c>
      <c r="S77" s="105">
        <v>0</v>
      </c>
      <c r="T77" s="137">
        <v>1</v>
      </c>
      <c r="U77" s="138" t="s">
        <v>349</v>
      </c>
      <c r="V77" s="138" t="s">
        <v>349</v>
      </c>
      <c r="W77" s="127" t="s">
        <v>129</v>
      </c>
      <c r="Y77" s="116">
        <v>1622</v>
      </c>
      <c r="Z77" s="94"/>
    </row>
    <row r="78" spans="1:60" s="45" customFormat="1" ht="293">
      <c r="A78" s="127" t="s">
        <v>54</v>
      </c>
      <c r="B78" s="154" t="s">
        <v>1247</v>
      </c>
      <c r="C78" s="155" t="s">
        <v>14</v>
      </c>
      <c r="D78" s="164" t="s">
        <v>1250</v>
      </c>
      <c r="E78" s="204" t="s">
        <v>1120</v>
      </c>
      <c r="F78" s="233" t="s">
        <v>5</v>
      </c>
      <c r="G78" s="205"/>
      <c r="H78" s="95" t="s">
        <v>390</v>
      </c>
      <c r="I78" s="95"/>
      <c r="J78" s="95"/>
      <c r="K78" s="132" t="s">
        <v>1251</v>
      </c>
      <c r="L78" s="133" t="s">
        <v>344</v>
      </c>
      <c r="M78" s="95" t="s">
        <v>348</v>
      </c>
      <c r="N78" s="103">
        <v>1</v>
      </c>
      <c r="O78" s="104"/>
      <c r="P78" s="132" t="s">
        <v>345</v>
      </c>
      <c r="Q78" s="97"/>
      <c r="R78" s="256">
        <v>1</v>
      </c>
      <c r="S78" s="105">
        <v>0</v>
      </c>
      <c r="T78" s="137" t="s">
        <v>1326</v>
      </c>
      <c r="U78" s="138" t="s">
        <v>349</v>
      </c>
      <c r="V78" s="138" t="s">
        <v>349</v>
      </c>
      <c r="W78" s="127" t="s">
        <v>54</v>
      </c>
      <c r="Y78" s="116">
        <v>1606</v>
      </c>
      <c r="Z78" s="94"/>
    </row>
    <row r="79" spans="1:60" s="45" customFormat="1" ht="60">
      <c r="A79" s="127" t="s">
        <v>91</v>
      </c>
      <c r="B79" s="154" t="s">
        <v>740</v>
      </c>
      <c r="C79" s="155" t="s">
        <v>100</v>
      </c>
      <c r="D79" s="135" t="s">
        <v>741</v>
      </c>
      <c r="E79" s="204" t="s">
        <v>742</v>
      </c>
      <c r="F79" s="231">
        <v>167</v>
      </c>
      <c r="G79" s="205"/>
      <c r="H79" s="95" t="s">
        <v>1352</v>
      </c>
      <c r="I79" s="95" t="s">
        <v>570</v>
      </c>
      <c r="J79" s="95"/>
      <c r="K79" s="132"/>
      <c r="L79" s="133" t="s">
        <v>344</v>
      </c>
      <c r="M79" s="95" t="s">
        <v>344</v>
      </c>
      <c r="N79" s="103">
        <v>2</v>
      </c>
      <c r="O79" s="104"/>
      <c r="P79" s="132" t="s">
        <v>739</v>
      </c>
      <c r="Q79" s="97"/>
      <c r="R79" s="256">
        <v>1</v>
      </c>
      <c r="S79" s="105">
        <v>0</v>
      </c>
      <c r="T79" s="137">
        <v>1</v>
      </c>
      <c r="U79" s="138" t="s">
        <v>349</v>
      </c>
      <c r="V79" s="138" t="s">
        <v>349</v>
      </c>
      <c r="W79" s="127" t="s">
        <v>91</v>
      </c>
      <c r="Y79" s="116">
        <v>1630</v>
      </c>
    </row>
    <row r="80" spans="1:60" s="45" customFormat="1" ht="90">
      <c r="A80" s="160" t="s">
        <v>133</v>
      </c>
      <c r="B80" s="154">
        <v>1599</v>
      </c>
      <c r="C80" s="163" t="s">
        <v>132</v>
      </c>
      <c r="D80" s="114" t="s">
        <v>787</v>
      </c>
      <c r="E80" s="209" t="s">
        <v>1502</v>
      </c>
      <c r="F80" s="231">
        <v>176</v>
      </c>
      <c r="G80" s="210" t="s">
        <v>789</v>
      </c>
      <c r="H80" s="95" t="s">
        <v>1352</v>
      </c>
      <c r="I80" s="95" t="s">
        <v>396</v>
      </c>
      <c r="J80" s="95"/>
      <c r="K80" s="132"/>
      <c r="L80" s="133" t="s">
        <v>347</v>
      </c>
      <c r="M80" s="95" t="s">
        <v>788</v>
      </c>
      <c r="N80" s="103">
        <v>1</v>
      </c>
      <c r="O80" s="104"/>
      <c r="P80" s="132" t="s">
        <v>345</v>
      </c>
      <c r="Q80" s="97"/>
      <c r="R80" s="256">
        <v>1</v>
      </c>
      <c r="S80" s="105">
        <v>0</v>
      </c>
      <c r="T80" s="137">
        <v>1</v>
      </c>
      <c r="U80" s="138" t="s">
        <v>349</v>
      </c>
      <c r="V80" s="138" t="s">
        <v>349</v>
      </c>
      <c r="W80" s="160" t="s">
        <v>133</v>
      </c>
      <c r="Y80" s="116">
        <v>1593</v>
      </c>
    </row>
    <row r="81" spans="1:60" s="45" customFormat="1" ht="356">
      <c r="A81" s="127" t="s">
        <v>49</v>
      </c>
      <c r="B81" s="154" t="s">
        <v>903</v>
      </c>
      <c r="C81" s="155" t="s">
        <v>441</v>
      </c>
      <c r="D81" s="189" t="s">
        <v>1529</v>
      </c>
      <c r="E81" s="211" t="s">
        <v>1457</v>
      </c>
      <c r="F81" s="264" t="s">
        <v>64</v>
      </c>
      <c r="G81" s="205" t="s">
        <v>938</v>
      </c>
      <c r="H81" s="95" t="s">
        <v>1352</v>
      </c>
      <c r="I81" s="95" t="s">
        <v>396</v>
      </c>
      <c r="J81" s="95"/>
      <c r="K81" s="132" t="s">
        <v>904</v>
      </c>
      <c r="L81" s="133" t="s">
        <v>347</v>
      </c>
      <c r="M81" s="95" t="s">
        <v>351</v>
      </c>
      <c r="N81" s="103">
        <v>1</v>
      </c>
      <c r="O81" s="100"/>
      <c r="P81" s="132" t="s">
        <v>739</v>
      </c>
      <c r="Q81" s="166" t="s">
        <v>453</v>
      </c>
      <c r="R81" s="256">
        <v>1</v>
      </c>
      <c r="S81" s="105">
        <v>1</v>
      </c>
      <c r="T81" s="137" t="s">
        <v>1358</v>
      </c>
      <c r="U81" s="138" t="s">
        <v>349</v>
      </c>
      <c r="V81" s="138" t="s">
        <v>349</v>
      </c>
      <c r="W81" s="127" t="s">
        <v>49</v>
      </c>
      <c r="Y81" s="116">
        <v>1633</v>
      </c>
      <c r="Z81" s="94"/>
    </row>
    <row r="82" spans="1:60" s="45" customFormat="1" ht="105">
      <c r="A82" s="130" t="s">
        <v>103</v>
      </c>
      <c r="B82" s="154" t="s">
        <v>953</v>
      </c>
      <c r="C82" s="267" t="s">
        <v>105</v>
      </c>
      <c r="D82" s="268" t="s">
        <v>104</v>
      </c>
      <c r="E82" s="204" t="s">
        <v>954</v>
      </c>
      <c r="F82" s="231">
        <v>167</v>
      </c>
      <c r="G82" s="205" t="s">
        <v>955</v>
      </c>
      <c r="H82" s="95" t="s">
        <v>1352</v>
      </c>
      <c r="I82" s="95"/>
      <c r="J82" s="95"/>
      <c r="K82" s="132" t="s">
        <v>1435</v>
      </c>
      <c r="L82" s="133" t="s">
        <v>344</v>
      </c>
      <c r="M82" s="95" t="s">
        <v>344</v>
      </c>
      <c r="N82" s="103">
        <v>1</v>
      </c>
      <c r="O82" s="100"/>
      <c r="P82" s="132" t="s">
        <v>345</v>
      </c>
      <c r="Q82" s="97"/>
      <c r="R82" s="256">
        <v>1</v>
      </c>
      <c r="S82" s="105">
        <v>1</v>
      </c>
      <c r="T82" s="137">
        <v>1</v>
      </c>
      <c r="U82" s="138" t="s">
        <v>349</v>
      </c>
      <c r="V82" s="138" t="s">
        <v>349</v>
      </c>
      <c r="W82" s="130" t="s">
        <v>103</v>
      </c>
      <c r="Y82" s="116">
        <v>1607</v>
      </c>
      <c r="Z82" s="94"/>
    </row>
    <row r="83" spans="1:60" s="45" customFormat="1" ht="195">
      <c r="A83" s="118" t="s">
        <v>2</v>
      </c>
      <c r="B83" s="119" t="s">
        <v>740</v>
      </c>
      <c r="C83" s="128" t="s">
        <v>80</v>
      </c>
      <c r="D83" s="123" t="s">
        <v>1010</v>
      </c>
      <c r="E83" s="204" t="s">
        <v>1014</v>
      </c>
      <c r="F83" s="233">
        <v>27</v>
      </c>
      <c r="G83" s="205" t="s">
        <v>1009</v>
      </c>
      <c r="H83" s="100" t="s">
        <v>1352</v>
      </c>
      <c r="I83" s="100" t="s">
        <v>585</v>
      </c>
      <c r="J83" s="100"/>
      <c r="K83" s="101" t="s">
        <v>586</v>
      </c>
      <c r="L83" s="109" t="s">
        <v>347</v>
      </c>
      <c r="M83" s="100" t="s">
        <v>348</v>
      </c>
      <c r="N83" s="103">
        <v>2</v>
      </c>
      <c r="O83" s="104"/>
      <c r="P83" s="101" t="s">
        <v>345</v>
      </c>
      <c r="Q83" s="97"/>
      <c r="R83" s="258">
        <v>1</v>
      </c>
      <c r="S83" s="105">
        <v>0</v>
      </c>
      <c r="T83" s="106">
        <v>1</v>
      </c>
      <c r="U83" s="107" t="s">
        <v>349</v>
      </c>
      <c r="V83" s="107" t="s">
        <v>349</v>
      </c>
      <c r="W83" s="118" t="s">
        <v>2</v>
      </c>
      <c r="Y83" s="116">
        <v>1632</v>
      </c>
      <c r="Z83" s="94"/>
    </row>
    <row r="84" spans="1:60" s="45" customFormat="1" ht="75">
      <c r="A84" s="118" t="s">
        <v>447</v>
      </c>
      <c r="B84" s="119" t="s">
        <v>1016</v>
      </c>
      <c r="C84" s="128" t="s">
        <v>18</v>
      </c>
      <c r="D84" s="123" t="s">
        <v>1018</v>
      </c>
      <c r="E84" s="209" t="s">
        <v>1550</v>
      </c>
      <c r="F84" s="233">
        <v>125</v>
      </c>
      <c r="G84" s="205"/>
      <c r="H84" s="100" t="s">
        <v>1352</v>
      </c>
      <c r="I84" s="100" t="s">
        <v>396</v>
      </c>
      <c r="J84" s="100"/>
      <c r="K84" s="101"/>
      <c r="L84" s="109" t="s">
        <v>347</v>
      </c>
      <c r="M84" s="100" t="s">
        <v>351</v>
      </c>
      <c r="N84" s="103">
        <v>1</v>
      </c>
      <c r="O84" s="104"/>
      <c r="P84" s="101" t="s">
        <v>345</v>
      </c>
      <c r="Q84" s="166" t="s">
        <v>384</v>
      </c>
      <c r="R84" s="258">
        <v>1</v>
      </c>
      <c r="S84" s="105">
        <v>1</v>
      </c>
      <c r="T84" s="106" t="s">
        <v>1360</v>
      </c>
      <c r="U84" s="107" t="s">
        <v>349</v>
      </c>
      <c r="V84" s="107" t="s">
        <v>349</v>
      </c>
      <c r="W84" s="118" t="s">
        <v>447</v>
      </c>
      <c r="Y84" s="168">
        <v>1623</v>
      </c>
      <c r="Z84" s="98"/>
      <c r="AA84" s="213"/>
      <c r="AB84" s="213"/>
      <c r="AC84" s="213"/>
      <c r="AD84" s="213"/>
      <c r="AE84" s="213"/>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row>
    <row r="85" spans="1:60" s="45" customFormat="1" ht="112">
      <c r="A85" s="130" t="s">
        <v>336</v>
      </c>
      <c r="B85" s="112" t="s">
        <v>1020</v>
      </c>
      <c r="C85" s="156" t="s">
        <v>150</v>
      </c>
      <c r="D85" s="114" t="s">
        <v>230</v>
      </c>
      <c r="E85" s="209" t="s">
        <v>1019</v>
      </c>
      <c r="F85" s="231"/>
      <c r="G85" s="205"/>
      <c r="H85" s="95" t="s">
        <v>1352</v>
      </c>
      <c r="I85" s="95" t="s">
        <v>396</v>
      </c>
      <c r="J85" s="95"/>
      <c r="K85" s="132"/>
      <c r="L85" s="133" t="s">
        <v>347</v>
      </c>
      <c r="M85" s="95" t="s">
        <v>348</v>
      </c>
      <c r="N85" s="103">
        <v>1</v>
      </c>
      <c r="O85" s="104"/>
      <c r="P85" s="132" t="s">
        <v>345</v>
      </c>
      <c r="Q85" s="166" t="s">
        <v>384</v>
      </c>
      <c r="R85" s="256">
        <v>1</v>
      </c>
      <c r="S85" s="105">
        <v>1</v>
      </c>
      <c r="T85" s="137" t="s">
        <v>748</v>
      </c>
      <c r="U85" s="138" t="s">
        <v>349</v>
      </c>
      <c r="V85" s="138" t="s">
        <v>349</v>
      </c>
      <c r="W85" s="130" t="s">
        <v>336</v>
      </c>
      <c r="Y85" s="116">
        <v>1600</v>
      </c>
      <c r="Z85" s="94"/>
    </row>
    <row r="86" spans="1:60" s="45" customFormat="1" ht="105">
      <c r="A86" s="160" t="s">
        <v>52</v>
      </c>
      <c r="B86" s="154" t="s">
        <v>1044</v>
      </c>
      <c r="C86" s="155" t="s">
        <v>4</v>
      </c>
      <c r="D86" s="135" t="s">
        <v>1042</v>
      </c>
      <c r="E86" s="204" t="s">
        <v>1325</v>
      </c>
      <c r="F86" s="233" t="s">
        <v>81</v>
      </c>
      <c r="G86" s="205"/>
      <c r="H86" s="95" t="s">
        <v>1352</v>
      </c>
      <c r="I86" s="95" t="s">
        <v>396</v>
      </c>
      <c r="J86" s="95"/>
      <c r="K86" s="132" t="s">
        <v>603</v>
      </c>
      <c r="L86" s="133" t="s">
        <v>469</v>
      </c>
      <c r="M86" s="95" t="s">
        <v>351</v>
      </c>
      <c r="N86" s="103">
        <v>1</v>
      </c>
      <c r="O86" s="104" t="s">
        <v>383</v>
      </c>
      <c r="P86" s="132" t="s">
        <v>1043</v>
      </c>
      <c r="Q86" s="133"/>
      <c r="R86" s="256">
        <v>1</v>
      </c>
      <c r="S86" s="105">
        <v>1</v>
      </c>
      <c r="T86" s="137">
        <v>1</v>
      </c>
      <c r="U86" s="138" t="s">
        <v>349</v>
      </c>
      <c r="V86" s="138" t="s">
        <v>437</v>
      </c>
      <c r="W86" s="160" t="s">
        <v>52</v>
      </c>
      <c r="Y86" s="116">
        <v>1599</v>
      </c>
      <c r="Z86" s="94"/>
    </row>
    <row r="87" spans="1:60" s="45" customFormat="1" ht="45">
      <c r="A87" s="130" t="s">
        <v>365</v>
      </c>
      <c r="B87" s="112" t="s">
        <v>1152</v>
      </c>
      <c r="C87" s="113" t="s">
        <v>266</v>
      </c>
      <c r="D87" s="114" t="s">
        <v>267</v>
      </c>
      <c r="E87" s="204" t="s">
        <v>1153</v>
      </c>
      <c r="F87" s="231"/>
      <c r="G87" s="205"/>
      <c r="H87" s="95" t="s">
        <v>1352</v>
      </c>
      <c r="I87" s="95" t="s">
        <v>396</v>
      </c>
      <c r="J87" s="95"/>
      <c r="K87" s="132"/>
      <c r="L87" s="133" t="s">
        <v>469</v>
      </c>
      <c r="M87" s="95" t="s">
        <v>348</v>
      </c>
      <c r="N87" s="103">
        <v>1</v>
      </c>
      <c r="O87" s="104"/>
      <c r="P87" s="132" t="s">
        <v>793</v>
      </c>
      <c r="Q87" s="97"/>
      <c r="R87" s="256">
        <v>1</v>
      </c>
      <c r="S87" s="105">
        <v>1</v>
      </c>
      <c r="T87" s="137">
        <v>1</v>
      </c>
      <c r="U87" s="138" t="s">
        <v>349</v>
      </c>
      <c r="V87" s="138" t="s">
        <v>349</v>
      </c>
      <c r="W87" s="130" t="s">
        <v>365</v>
      </c>
      <c r="Y87" s="116">
        <v>1602</v>
      </c>
      <c r="Z87" s="94"/>
    </row>
    <row r="88" spans="1:60" s="45" customFormat="1" ht="96">
      <c r="A88" s="291" t="s">
        <v>669</v>
      </c>
      <c r="B88" s="154" t="s">
        <v>283</v>
      </c>
      <c r="C88" s="142" t="s">
        <v>804</v>
      </c>
      <c r="D88" s="188" t="s">
        <v>803</v>
      </c>
      <c r="E88" s="204" t="s">
        <v>805</v>
      </c>
      <c r="F88" s="231"/>
      <c r="G88" s="154"/>
      <c r="H88" s="95" t="s">
        <v>1352</v>
      </c>
      <c r="I88" s="95" t="s">
        <v>452</v>
      </c>
      <c r="J88" s="95"/>
      <c r="K88" s="132" t="s">
        <v>576</v>
      </c>
      <c r="L88" s="133" t="s">
        <v>395</v>
      </c>
      <c r="M88" s="95" t="s">
        <v>395</v>
      </c>
      <c r="N88" s="103">
        <v>1</v>
      </c>
      <c r="O88" s="104"/>
      <c r="P88" s="132" t="s">
        <v>345</v>
      </c>
      <c r="Q88" s="187"/>
      <c r="R88" s="256">
        <v>1</v>
      </c>
      <c r="S88" s="105">
        <v>0</v>
      </c>
      <c r="T88" s="137">
        <v>1</v>
      </c>
      <c r="U88" s="138" t="s">
        <v>437</v>
      </c>
      <c r="V88" s="138" t="s">
        <v>349</v>
      </c>
      <c r="W88" s="291" t="s">
        <v>669</v>
      </c>
      <c r="Y88" s="116">
        <v>1623</v>
      </c>
      <c r="Z88" s="94"/>
    </row>
    <row r="89" spans="1:60" s="45" customFormat="1" ht="98">
      <c r="A89" s="130" t="s">
        <v>523</v>
      </c>
      <c r="B89" s="112" t="s">
        <v>700</v>
      </c>
      <c r="C89" s="113" t="s">
        <v>35</v>
      </c>
      <c r="D89" s="251" t="s">
        <v>701</v>
      </c>
      <c r="E89" s="204" t="s">
        <v>606</v>
      </c>
      <c r="F89" s="231"/>
      <c r="G89" s="205"/>
      <c r="H89" s="95" t="s">
        <v>346</v>
      </c>
      <c r="I89" s="95"/>
      <c r="J89" s="95"/>
      <c r="K89" s="132"/>
      <c r="L89" s="133" t="s">
        <v>347</v>
      </c>
      <c r="M89" s="95" t="s">
        <v>348</v>
      </c>
      <c r="N89" s="208"/>
      <c r="O89" s="159" t="s">
        <v>1311</v>
      </c>
      <c r="P89" s="132" t="s">
        <v>349</v>
      </c>
      <c r="Q89" s="97"/>
      <c r="R89" s="256">
        <v>2</v>
      </c>
      <c r="S89" s="105">
        <v>0</v>
      </c>
      <c r="T89" s="137">
        <v>1</v>
      </c>
      <c r="U89" s="138" t="s">
        <v>349</v>
      </c>
      <c r="V89" s="138" t="s">
        <v>349</v>
      </c>
      <c r="W89" s="130" t="s">
        <v>523</v>
      </c>
      <c r="X89" s="171"/>
      <c r="Y89" s="116">
        <v>1600</v>
      </c>
    </row>
    <row r="90" spans="1:60" s="45" customFormat="1" ht="196">
      <c r="A90" s="127" t="s">
        <v>303</v>
      </c>
      <c r="B90" s="119">
        <v>1592</v>
      </c>
      <c r="C90" s="128" t="s">
        <v>151</v>
      </c>
      <c r="D90" s="123" t="s">
        <v>708</v>
      </c>
      <c r="E90" s="204" t="s">
        <v>707</v>
      </c>
      <c r="F90" s="232">
        <v>165</v>
      </c>
      <c r="G90" s="205" t="s">
        <v>709</v>
      </c>
      <c r="H90" s="100" t="s">
        <v>346</v>
      </c>
      <c r="I90" s="100"/>
      <c r="J90" s="100"/>
      <c r="K90" s="101"/>
      <c r="L90" s="109" t="s">
        <v>353</v>
      </c>
      <c r="M90" s="100" t="s">
        <v>351</v>
      </c>
      <c r="N90" s="140"/>
      <c r="O90" s="104" t="s">
        <v>1311</v>
      </c>
      <c r="P90" s="101" t="s">
        <v>345</v>
      </c>
      <c r="Q90" s="97"/>
      <c r="R90" s="258">
        <v>3</v>
      </c>
      <c r="S90" s="105">
        <v>1</v>
      </c>
      <c r="T90" s="106">
        <v>1</v>
      </c>
      <c r="U90" s="107" t="s">
        <v>349</v>
      </c>
      <c r="V90" s="107" t="s">
        <v>349</v>
      </c>
      <c r="W90" s="127" t="s">
        <v>303</v>
      </c>
      <c r="X90" s="171"/>
      <c r="Y90" s="108">
        <v>1588</v>
      </c>
      <c r="Z90" s="171"/>
      <c r="AA90" s="171"/>
      <c r="AB90" s="171"/>
      <c r="AC90" s="171"/>
      <c r="AD90" s="171"/>
      <c r="AE90" s="171"/>
      <c r="AF90" s="171"/>
      <c r="AG90" s="171"/>
      <c r="AH90" s="171"/>
      <c r="AI90" s="171"/>
      <c r="AJ90" s="171"/>
      <c r="AK90" s="171"/>
      <c r="AL90" s="171"/>
      <c r="AM90" s="171"/>
      <c r="AN90" s="171"/>
      <c r="AO90" s="171"/>
      <c r="AP90" s="171"/>
      <c r="AQ90" s="171"/>
      <c r="AR90" s="171"/>
      <c r="AS90" s="171"/>
      <c r="AT90" s="171"/>
      <c r="AU90" s="171"/>
      <c r="AV90" s="171"/>
      <c r="AW90" s="171"/>
      <c r="AX90" s="171"/>
      <c r="AY90" s="171"/>
      <c r="AZ90" s="171"/>
      <c r="BA90" s="171"/>
      <c r="BB90" s="171"/>
      <c r="BC90" s="171"/>
      <c r="BD90" s="171"/>
      <c r="BE90" s="171"/>
      <c r="BF90" s="171"/>
      <c r="BG90" s="171"/>
      <c r="BH90" s="171"/>
    </row>
    <row r="91" spans="1:60" s="167" customFormat="1" ht="60">
      <c r="A91" s="127" t="s">
        <v>29</v>
      </c>
      <c r="B91" s="154" t="s">
        <v>732</v>
      </c>
      <c r="C91" s="155" t="s">
        <v>736</v>
      </c>
      <c r="D91" s="135" t="s">
        <v>684</v>
      </c>
      <c r="E91" s="204" t="s">
        <v>616</v>
      </c>
      <c r="F91" s="233">
        <v>149</v>
      </c>
      <c r="G91" s="205"/>
      <c r="H91" s="95" t="s">
        <v>346</v>
      </c>
      <c r="I91" s="95"/>
      <c r="J91" s="95"/>
      <c r="K91" s="132"/>
      <c r="L91" s="133" t="s">
        <v>347</v>
      </c>
      <c r="M91" s="95" t="s">
        <v>351</v>
      </c>
      <c r="N91" s="103">
        <v>2</v>
      </c>
      <c r="O91" s="104"/>
      <c r="P91" s="132" t="s">
        <v>345</v>
      </c>
      <c r="Q91" s="97"/>
      <c r="R91" s="256">
        <v>1</v>
      </c>
      <c r="S91" s="105">
        <v>1</v>
      </c>
      <c r="T91" s="137">
        <v>1</v>
      </c>
      <c r="U91" s="138" t="s">
        <v>349</v>
      </c>
      <c r="V91" s="138" t="s">
        <v>349</v>
      </c>
      <c r="W91" s="127" t="s">
        <v>29</v>
      </c>
      <c r="X91" s="45"/>
      <c r="Y91" s="116">
        <v>1639</v>
      </c>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row>
    <row r="92" spans="1:60" s="45" customFormat="1" ht="60">
      <c r="A92" s="117" t="s">
        <v>313</v>
      </c>
      <c r="B92" s="112" t="s">
        <v>784</v>
      </c>
      <c r="C92" s="113" t="s">
        <v>25</v>
      </c>
      <c r="D92" s="114" t="s">
        <v>198</v>
      </c>
      <c r="E92" s="209" t="s">
        <v>631</v>
      </c>
      <c r="F92" s="231"/>
      <c r="G92" s="210"/>
      <c r="H92" s="95" t="s">
        <v>346</v>
      </c>
      <c r="I92" s="95"/>
      <c r="J92" s="95"/>
      <c r="K92" s="132"/>
      <c r="L92" s="133" t="s">
        <v>347</v>
      </c>
      <c r="M92" s="95" t="s">
        <v>351</v>
      </c>
      <c r="N92" s="103">
        <v>1</v>
      </c>
      <c r="O92" s="159" t="s">
        <v>383</v>
      </c>
      <c r="P92" s="132" t="s">
        <v>349</v>
      </c>
      <c r="Q92" s="97"/>
      <c r="R92" s="256">
        <v>1</v>
      </c>
      <c r="S92" s="105">
        <v>1</v>
      </c>
      <c r="T92" s="137">
        <v>1</v>
      </c>
      <c r="U92" s="138" t="s">
        <v>349</v>
      </c>
      <c r="V92" s="138" t="s">
        <v>349</v>
      </c>
      <c r="W92" s="117" t="s">
        <v>313</v>
      </c>
      <c r="Y92" s="116">
        <v>1619</v>
      </c>
    </row>
    <row r="93" spans="1:60" s="45" customFormat="1" ht="42">
      <c r="A93" s="160" t="s">
        <v>1522</v>
      </c>
      <c r="B93" s="154" t="s">
        <v>1470</v>
      </c>
      <c r="C93" s="155" t="s">
        <v>1523</v>
      </c>
      <c r="D93" s="297" t="s">
        <v>1525</v>
      </c>
      <c r="E93" s="204" t="s">
        <v>1524</v>
      </c>
      <c r="F93" s="233"/>
      <c r="G93" s="205"/>
      <c r="H93" s="95" t="s">
        <v>346</v>
      </c>
      <c r="I93" s="95" t="s">
        <v>396</v>
      </c>
      <c r="J93" s="95"/>
      <c r="K93" s="132"/>
      <c r="L93" s="133" t="s">
        <v>347</v>
      </c>
      <c r="M93" s="95" t="s">
        <v>552</v>
      </c>
      <c r="N93" s="103">
        <v>1</v>
      </c>
      <c r="O93" s="104"/>
      <c r="P93" s="132" t="s">
        <v>345</v>
      </c>
      <c r="Q93" s="97"/>
      <c r="R93" s="256">
        <v>2</v>
      </c>
      <c r="S93" s="105">
        <v>0</v>
      </c>
      <c r="T93" s="137">
        <v>1</v>
      </c>
      <c r="U93" s="138" t="s">
        <v>349</v>
      </c>
      <c r="V93" s="138" t="s">
        <v>349</v>
      </c>
      <c r="W93" s="160" t="s">
        <v>1522</v>
      </c>
      <c r="Y93" s="116"/>
      <c r="Z93" s="94"/>
    </row>
    <row r="94" spans="1:60" s="45" customFormat="1" ht="70">
      <c r="A94" s="183" t="s">
        <v>375</v>
      </c>
      <c r="B94" s="112" t="s">
        <v>1246</v>
      </c>
      <c r="C94" s="113" t="s">
        <v>23</v>
      </c>
      <c r="D94" s="114" t="s">
        <v>287</v>
      </c>
      <c r="E94" s="204" t="s">
        <v>1119</v>
      </c>
      <c r="F94" s="231"/>
      <c r="G94" s="205"/>
      <c r="H94" s="95" t="s">
        <v>346</v>
      </c>
      <c r="I94" s="95"/>
      <c r="J94" s="95"/>
      <c r="K94" s="132" t="s">
        <v>587</v>
      </c>
      <c r="L94" s="133" t="s">
        <v>347</v>
      </c>
      <c r="M94" s="95" t="s">
        <v>351</v>
      </c>
      <c r="N94" s="125">
        <v>6</v>
      </c>
      <c r="O94" s="159"/>
      <c r="P94" s="132" t="s">
        <v>345</v>
      </c>
      <c r="Q94" s="97"/>
      <c r="R94" s="256">
        <v>1</v>
      </c>
      <c r="S94" s="105">
        <v>0</v>
      </c>
      <c r="T94" s="137">
        <v>1</v>
      </c>
      <c r="U94" s="138" t="s">
        <v>349</v>
      </c>
      <c r="V94" s="138" t="s">
        <v>349</v>
      </c>
      <c r="W94" s="183" t="s">
        <v>375</v>
      </c>
      <c r="Y94" s="116">
        <v>1612</v>
      </c>
      <c r="Z94" s="94"/>
    </row>
    <row r="95" spans="1:60" s="45" customFormat="1" ht="84">
      <c r="A95" s="127" t="s">
        <v>95</v>
      </c>
      <c r="B95" s="154">
        <v>1600</v>
      </c>
      <c r="C95" s="155" t="s">
        <v>649</v>
      </c>
      <c r="D95" s="135" t="s">
        <v>110</v>
      </c>
      <c r="E95" s="204" t="s">
        <v>1122</v>
      </c>
      <c r="F95" s="231">
        <v>167</v>
      </c>
      <c r="G95" s="205"/>
      <c r="H95" s="95" t="s">
        <v>346</v>
      </c>
      <c r="I95" s="95" t="s">
        <v>420</v>
      </c>
      <c r="J95" s="95"/>
      <c r="K95" s="132" t="s">
        <v>1427</v>
      </c>
      <c r="L95" s="133" t="s">
        <v>347</v>
      </c>
      <c r="M95" s="95" t="s">
        <v>344</v>
      </c>
      <c r="N95" s="103">
        <v>2</v>
      </c>
      <c r="O95" s="104"/>
      <c r="P95" s="132" t="s">
        <v>345</v>
      </c>
      <c r="Q95" s="187"/>
      <c r="R95" s="256">
        <v>1</v>
      </c>
      <c r="S95" s="105">
        <v>0</v>
      </c>
      <c r="T95" s="137">
        <v>1</v>
      </c>
      <c r="U95" s="138" t="s">
        <v>349</v>
      </c>
      <c r="V95" s="138" t="s">
        <v>349</v>
      </c>
      <c r="W95" s="127" t="s">
        <v>95</v>
      </c>
      <c r="Y95" s="116">
        <v>1600</v>
      </c>
    </row>
    <row r="96" spans="1:60" s="45" customFormat="1" ht="126">
      <c r="A96" s="117" t="s">
        <v>458</v>
      </c>
      <c r="B96" s="154" t="s">
        <v>956</v>
      </c>
      <c r="C96" s="155" t="s">
        <v>78</v>
      </c>
      <c r="D96" s="135" t="s">
        <v>159</v>
      </c>
      <c r="E96" s="204" t="s">
        <v>958</v>
      </c>
      <c r="F96" s="231"/>
      <c r="G96" s="205"/>
      <c r="H96" s="95" t="s">
        <v>459</v>
      </c>
      <c r="I96" s="95"/>
      <c r="J96" s="95"/>
      <c r="K96" s="132"/>
      <c r="L96" s="133" t="s">
        <v>344</v>
      </c>
      <c r="M96" s="95" t="s">
        <v>344</v>
      </c>
      <c r="N96" s="125">
        <v>5</v>
      </c>
      <c r="O96" s="159" t="s">
        <v>440</v>
      </c>
      <c r="P96" s="132" t="s">
        <v>345</v>
      </c>
      <c r="Q96" s="97"/>
      <c r="R96" s="256">
        <v>1</v>
      </c>
      <c r="S96" s="105">
        <v>0</v>
      </c>
      <c r="T96" s="137">
        <v>1</v>
      </c>
      <c r="U96" s="138" t="s">
        <v>349</v>
      </c>
      <c r="V96" s="138" t="s">
        <v>349</v>
      </c>
      <c r="W96" s="117" t="s">
        <v>458</v>
      </c>
      <c r="Y96" s="116">
        <v>1612</v>
      </c>
      <c r="Z96" s="94"/>
    </row>
    <row r="97" spans="1:26" s="45" customFormat="1" ht="195">
      <c r="A97" s="127" t="s">
        <v>51</v>
      </c>
      <c r="B97" s="154" t="s">
        <v>977</v>
      </c>
      <c r="C97" s="155" t="s">
        <v>225</v>
      </c>
      <c r="D97" s="114" t="s">
        <v>463</v>
      </c>
      <c r="E97" s="204" t="s">
        <v>1458</v>
      </c>
      <c r="F97" s="231"/>
      <c r="G97" s="205"/>
      <c r="H97" s="95" t="s">
        <v>459</v>
      </c>
      <c r="I97" s="95"/>
      <c r="J97" s="95"/>
      <c r="K97" s="132" t="s">
        <v>1438</v>
      </c>
      <c r="L97" s="133" t="s">
        <v>395</v>
      </c>
      <c r="M97" s="95" t="s">
        <v>395</v>
      </c>
      <c r="N97" s="125">
        <v>0</v>
      </c>
      <c r="O97" s="159" t="s">
        <v>440</v>
      </c>
      <c r="P97" s="132" t="s">
        <v>349</v>
      </c>
      <c r="Q97" s="97"/>
      <c r="R97" s="256">
        <v>2</v>
      </c>
      <c r="S97" s="105">
        <v>0</v>
      </c>
      <c r="T97" s="137">
        <v>1</v>
      </c>
      <c r="U97" s="138" t="s">
        <v>349</v>
      </c>
      <c r="V97" s="138" t="s">
        <v>349</v>
      </c>
      <c r="W97" s="127" t="s">
        <v>51</v>
      </c>
      <c r="Y97" s="116">
        <v>1616</v>
      </c>
      <c r="Z97" s="94"/>
    </row>
    <row r="98" spans="1:26" s="45" customFormat="1" ht="195">
      <c r="A98" s="160" t="s">
        <v>172</v>
      </c>
      <c r="B98" s="154" t="s">
        <v>111</v>
      </c>
      <c r="C98" s="155" t="s">
        <v>107</v>
      </c>
      <c r="D98" s="135" t="s">
        <v>624</v>
      </c>
      <c r="E98" s="204" t="s">
        <v>1537</v>
      </c>
      <c r="F98" s="231">
        <v>167</v>
      </c>
      <c r="G98" s="205" t="s">
        <v>712</v>
      </c>
      <c r="H98" s="95" t="s">
        <v>357</v>
      </c>
      <c r="I98" s="95" t="s">
        <v>585</v>
      </c>
      <c r="J98" s="95" t="s">
        <v>567</v>
      </c>
      <c r="K98" s="132" t="s">
        <v>568</v>
      </c>
      <c r="L98" s="133" t="s">
        <v>344</v>
      </c>
      <c r="M98" s="95" t="s">
        <v>344</v>
      </c>
      <c r="N98" s="103">
        <v>1</v>
      </c>
      <c r="O98" s="104"/>
      <c r="P98" s="132" t="s">
        <v>349</v>
      </c>
      <c r="Q98" s="124" t="s">
        <v>711</v>
      </c>
      <c r="R98" s="256">
        <v>2</v>
      </c>
      <c r="S98" s="105">
        <v>1</v>
      </c>
      <c r="T98" s="137" t="s">
        <v>1358</v>
      </c>
      <c r="U98" s="138" t="s">
        <v>349</v>
      </c>
      <c r="V98" s="138" t="s">
        <v>349</v>
      </c>
      <c r="W98" s="160" t="s">
        <v>172</v>
      </c>
      <c r="Y98" s="116">
        <v>1607</v>
      </c>
    </row>
    <row r="99" spans="1:26" s="45" customFormat="1" ht="105">
      <c r="A99" s="181" t="s">
        <v>47</v>
      </c>
      <c r="B99" s="154" t="s">
        <v>901</v>
      </c>
      <c r="C99" s="154" t="s">
        <v>73</v>
      </c>
      <c r="D99" s="157" t="s">
        <v>1181</v>
      </c>
      <c r="E99" s="204" t="s">
        <v>1221</v>
      </c>
      <c r="F99" s="233" t="s">
        <v>42</v>
      </c>
      <c r="G99" s="205"/>
      <c r="H99" s="100" t="s">
        <v>357</v>
      </c>
      <c r="I99" s="100"/>
      <c r="J99" s="100"/>
      <c r="K99" s="101"/>
      <c r="L99" s="109" t="s">
        <v>344</v>
      </c>
      <c r="M99" s="100" t="s">
        <v>344</v>
      </c>
      <c r="N99" s="103">
        <v>1</v>
      </c>
      <c r="O99" s="104"/>
      <c r="P99" s="101" t="s">
        <v>345</v>
      </c>
      <c r="Q99" s="187"/>
      <c r="R99" s="258">
        <v>1</v>
      </c>
      <c r="S99" s="105">
        <v>1</v>
      </c>
      <c r="T99" s="106">
        <v>1</v>
      </c>
      <c r="U99" s="107" t="s">
        <v>349</v>
      </c>
      <c r="V99" s="107" t="s">
        <v>349</v>
      </c>
      <c r="W99" s="181" t="s">
        <v>47</v>
      </c>
      <c r="Y99" s="116">
        <v>1622</v>
      </c>
    </row>
    <row r="100" spans="1:26" s="45" customFormat="1" ht="60">
      <c r="A100" s="127" t="s">
        <v>47</v>
      </c>
      <c r="B100" s="154" t="s">
        <v>771</v>
      </c>
      <c r="C100" s="155" t="s">
        <v>41</v>
      </c>
      <c r="D100" s="170" t="s">
        <v>627</v>
      </c>
      <c r="E100" s="204" t="s">
        <v>174</v>
      </c>
      <c r="F100" s="233" t="s">
        <v>42</v>
      </c>
      <c r="G100" s="205"/>
      <c r="H100" s="95" t="s">
        <v>357</v>
      </c>
      <c r="I100" s="95"/>
      <c r="J100" s="95" t="s">
        <v>573</v>
      </c>
      <c r="K100" s="132"/>
      <c r="L100" s="133" t="s">
        <v>350</v>
      </c>
      <c r="M100" s="95" t="s">
        <v>351</v>
      </c>
      <c r="N100" s="208"/>
      <c r="O100" s="159" t="s">
        <v>1316</v>
      </c>
      <c r="P100" s="132" t="s">
        <v>349</v>
      </c>
      <c r="Q100" s="97"/>
      <c r="R100" s="256">
        <v>1</v>
      </c>
      <c r="S100" s="105">
        <v>1</v>
      </c>
      <c r="T100" s="137">
        <v>1</v>
      </c>
      <c r="U100" s="138" t="s">
        <v>349</v>
      </c>
      <c r="V100" s="138" t="s">
        <v>349</v>
      </c>
      <c r="W100" s="127" t="s">
        <v>47</v>
      </c>
      <c r="Y100" s="116">
        <v>1622</v>
      </c>
    </row>
    <row r="101" spans="1:26" s="45" customFormat="1" ht="150">
      <c r="A101" s="127" t="s">
        <v>446</v>
      </c>
      <c r="B101" s="154" t="s">
        <v>929</v>
      </c>
      <c r="C101" s="155" t="s">
        <v>906</v>
      </c>
      <c r="D101" s="135" t="s">
        <v>930</v>
      </c>
      <c r="E101" s="204" t="s">
        <v>1512</v>
      </c>
      <c r="F101" s="233" t="s">
        <v>176</v>
      </c>
      <c r="G101" s="205"/>
      <c r="H101" s="95" t="s">
        <v>357</v>
      </c>
      <c r="I101" s="95"/>
      <c r="J101" s="95"/>
      <c r="K101" s="132"/>
      <c r="L101" s="133" t="s">
        <v>443</v>
      </c>
      <c r="M101" s="95" t="s">
        <v>351</v>
      </c>
      <c r="N101" s="103">
        <v>1</v>
      </c>
      <c r="O101" s="104"/>
      <c r="P101" s="132" t="s">
        <v>349</v>
      </c>
      <c r="Q101" s="97"/>
      <c r="R101" s="256">
        <v>1</v>
      </c>
      <c r="S101" s="105">
        <v>1</v>
      </c>
      <c r="T101" s="137" t="s">
        <v>748</v>
      </c>
      <c r="U101" s="138" t="s">
        <v>349</v>
      </c>
      <c r="V101" s="138" t="s">
        <v>437</v>
      </c>
      <c r="W101" s="127" t="s">
        <v>446</v>
      </c>
      <c r="Y101" s="116">
        <v>1596</v>
      </c>
      <c r="Z101" s="94"/>
    </row>
    <row r="102" spans="1:26" s="45" customFormat="1" ht="48">
      <c r="A102" s="117" t="s">
        <v>474</v>
      </c>
      <c r="B102" s="112" t="s">
        <v>1030</v>
      </c>
      <c r="C102" s="113" t="s">
        <v>475</v>
      </c>
      <c r="D102" s="165" t="s">
        <v>473</v>
      </c>
      <c r="E102" s="302" t="s">
        <v>1517</v>
      </c>
      <c r="F102" s="231"/>
      <c r="G102" s="205"/>
      <c r="H102" s="95" t="s">
        <v>357</v>
      </c>
      <c r="I102" s="95"/>
      <c r="J102" s="95"/>
      <c r="K102" s="132"/>
      <c r="L102" s="133" t="s">
        <v>353</v>
      </c>
      <c r="M102" s="95" t="s">
        <v>351</v>
      </c>
      <c r="N102" s="103">
        <v>1</v>
      </c>
      <c r="O102" s="104"/>
      <c r="P102" s="132" t="s">
        <v>345</v>
      </c>
      <c r="Q102" s="97"/>
      <c r="R102" s="256">
        <v>1</v>
      </c>
      <c r="S102" s="105">
        <v>0</v>
      </c>
      <c r="T102" s="137">
        <v>1</v>
      </c>
      <c r="U102" s="138" t="s">
        <v>349</v>
      </c>
      <c r="V102" s="138" t="s">
        <v>349</v>
      </c>
      <c r="W102" s="117" t="s">
        <v>474</v>
      </c>
      <c r="Y102" s="116">
        <v>1623</v>
      </c>
      <c r="Z102" s="94"/>
    </row>
    <row r="103" spans="1:26" s="45" customFormat="1" ht="105">
      <c r="A103" s="117" t="s">
        <v>488</v>
      </c>
      <c r="B103" s="112" t="s">
        <v>1082</v>
      </c>
      <c r="C103" s="113" t="s">
        <v>254</v>
      </c>
      <c r="D103" s="114" t="s">
        <v>255</v>
      </c>
      <c r="E103" s="209" t="s">
        <v>1085</v>
      </c>
      <c r="F103" s="231"/>
      <c r="G103" s="210" t="s">
        <v>1083</v>
      </c>
      <c r="H103" s="95" t="s">
        <v>357</v>
      </c>
      <c r="I103" s="95" t="s">
        <v>396</v>
      </c>
      <c r="J103" s="95"/>
      <c r="K103" s="132"/>
      <c r="L103" s="133" t="s">
        <v>344</v>
      </c>
      <c r="M103" s="95" t="s">
        <v>344</v>
      </c>
      <c r="N103" s="103">
        <v>2</v>
      </c>
      <c r="O103" s="104"/>
      <c r="P103" s="132" t="s">
        <v>345</v>
      </c>
      <c r="Q103" s="97" t="s">
        <v>453</v>
      </c>
      <c r="R103" s="256">
        <v>2</v>
      </c>
      <c r="S103" s="105">
        <v>0</v>
      </c>
      <c r="T103" s="137" t="s">
        <v>1360</v>
      </c>
      <c r="U103" s="138" t="s">
        <v>349</v>
      </c>
      <c r="V103" s="138" t="s">
        <v>349</v>
      </c>
      <c r="W103" s="117" t="s">
        <v>488</v>
      </c>
      <c r="Y103" s="116">
        <v>1637</v>
      </c>
      <c r="Z103" s="94"/>
    </row>
    <row r="104" spans="1:26" s="45" customFormat="1" ht="165">
      <c r="A104" s="127" t="s">
        <v>333</v>
      </c>
      <c r="B104" s="154" t="s">
        <v>978</v>
      </c>
      <c r="C104" s="155" t="s">
        <v>25</v>
      </c>
      <c r="D104" s="165" t="s">
        <v>979</v>
      </c>
      <c r="E104" s="204" t="s">
        <v>1492</v>
      </c>
      <c r="F104" s="231"/>
      <c r="G104" s="205"/>
      <c r="H104" s="95" t="s">
        <v>1353</v>
      </c>
      <c r="I104" s="95" t="s">
        <v>464</v>
      </c>
      <c r="J104" s="95"/>
      <c r="K104" s="132"/>
      <c r="L104" s="133" t="s">
        <v>344</v>
      </c>
      <c r="M104" s="95" t="s">
        <v>395</v>
      </c>
      <c r="N104" s="103">
        <v>2</v>
      </c>
      <c r="O104" s="104"/>
      <c r="P104" s="132" t="s">
        <v>345</v>
      </c>
      <c r="Q104" s="97"/>
      <c r="R104" s="256">
        <v>1</v>
      </c>
      <c r="S104" s="105">
        <v>0</v>
      </c>
      <c r="T104" s="137">
        <v>1</v>
      </c>
      <c r="U104" s="138" t="s">
        <v>349</v>
      </c>
      <c r="V104" s="138" t="s">
        <v>349</v>
      </c>
      <c r="W104" s="127" t="s">
        <v>333</v>
      </c>
      <c r="Y104" s="116">
        <v>1639</v>
      </c>
      <c r="Z104" s="94"/>
    </row>
    <row r="105" spans="1:26" s="45" customFormat="1" ht="56">
      <c r="A105" s="283" t="s">
        <v>55</v>
      </c>
      <c r="B105" s="154" t="s">
        <v>1069</v>
      </c>
      <c r="C105" s="155" t="s">
        <v>25</v>
      </c>
      <c r="D105" s="189" t="s">
        <v>1071</v>
      </c>
      <c r="E105" s="204" t="s">
        <v>1070</v>
      </c>
      <c r="F105" s="233">
        <v>133</v>
      </c>
      <c r="G105" s="205"/>
      <c r="H105" s="95" t="s">
        <v>1353</v>
      </c>
      <c r="I105" s="95" t="s">
        <v>464</v>
      </c>
      <c r="J105" s="95"/>
      <c r="K105" s="132" t="s">
        <v>591</v>
      </c>
      <c r="L105" s="133" t="s">
        <v>487</v>
      </c>
      <c r="M105" s="95" t="s">
        <v>351</v>
      </c>
      <c r="N105" s="103">
        <v>1</v>
      </c>
      <c r="O105" s="104"/>
      <c r="P105" s="132" t="s">
        <v>345</v>
      </c>
      <c r="Q105" s="97"/>
      <c r="R105" s="256">
        <v>1</v>
      </c>
      <c r="S105" s="105">
        <v>1</v>
      </c>
      <c r="T105" s="137">
        <v>1</v>
      </c>
      <c r="U105" s="138" t="s">
        <v>437</v>
      </c>
      <c r="V105" s="138" t="s">
        <v>437</v>
      </c>
      <c r="W105" s="283" t="s">
        <v>55</v>
      </c>
      <c r="Y105" s="116">
        <v>1635</v>
      </c>
      <c r="Z105" s="94"/>
    </row>
    <row r="106" spans="1:26" s="45" customFormat="1" ht="45">
      <c r="A106" s="289" t="s">
        <v>361</v>
      </c>
      <c r="B106" s="112" t="s">
        <v>1146</v>
      </c>
      <c r="C106" s="177" t="s">
        <v>362</v>
      </c>
      <c r="D106" s="299" t="s">
        <v>519</v>
      </c>
      <c r="E106" s="204" t="s">
        <v>1101</v>
      </c>
      <c r="F106" s="231"/>
      <c r="G106" s="205"/>
      <c r="H106" s="95" t="s">
        <v>1353</v>
      </c>
      <c r="I106" s="95" t="s">
        <v>464</v>
      </c>
      <c r="J106" s="95"/>
      <c r="K106" s="132"/>
      <c r="L106" s="133" t="s">
        <v>395</v>
      </c>
      <c r="M106" s="95" t="s">
        <v>395</v>
      </c>
      <c r="N106" s="103">
        <v>1</v>
      </c>
      <c r="O106" s="104"/>
      <c r="P106" s="132" t="s">
        <v>345</v>
      </c>
      <c r="Q106" s="97"/>
      <c r="R106" s="256">
        <v>1</v>
      </c>
      <c r="S106" s="105">
        <v>0</v>
      </c>
      <c r="T106" s="137">
        <v>1</v>
      </c>
      <c r="U106" s="138" t="s">
        <v>349</v>
      </c>
      <c r="V106" s="138" t="s">
        <v>349</v>
      </c>
      <c r="W106" s="289" t="s">
        <v>361</v>
      </c>
      <c r="Y106" s="116">
        <v>1629</v>
      </c>
      <c r="Z106" s="94"/>
    </row>
    <row r="107" spans="1:26" s="45" customFormat="1" ht="60">
      <c r="A107" s="293" t="s">
        <v>50</v>
      </c>
      <c r="B107" s="154" t="s">
        <v>963</v>
      </c>
      <c r="C107" s="155" t="s">
        <v>20</v>
      </c>
      <c r="D107" s="301" t="s">
        <v>964</v>
      </c>
      <c r="E107" s="204" t="s">
        <v>965</v>
      </c>
      <c r="F107" s="233">
        <v>164</v>
      </c>
      <c r="G107" s="205" t="s">
        <v>939</v>
      </c>
      <c r="H107" s="95" t="s">
        <v>1355</v>
      </c>
      <c r="I107" s="95"/>
      <c r="J107" s="95"/>
      <c r="K107" s="132" t="s">
        <v>584</v>
      </c>
      <c r="L107" s="133" t="s">
        <v>344</v>
      </c>
      <c r="M107" s="95" t="s">
        <v>344</v>
      </c>
      <c r="N107" s="103">
        <v>1</v>
      </c>
      <c r="O107" s="104"/>
      <c r="P107" s="132" t="s">
        <v>345</v>
      </c>
      <c r="Q107" s="97"/>
      <c r="R107" s="256">
        <v>3</v>
      </c>
      <c r="S107" s="105">
        <v>0</v>
      </c>
      <c r="T107" s="137">
        <v>1</v>
      </c>
      <c r="U107" s="138" t="s">
        <v>349</v>
      </c>
      <c r="V107" s="138" t="s">
        <v>437</v>
      </c>
      <c r="W107" s="283" t="s">
        <v>50</v>
      </c>
      <c r="Y107" s="116">
        <v>1589</v>
      </c>
      <c r="Z107" s="94"/>
    </row>
    <row r="108" spans="1:26" s="45" customFormat="1" ht="165">
      <c r="A108" s="288" t="s">
        <v>366</v>
      </c>
      <c r="B108" s="112" t="s">
        <v>1158</v>
      </c>
      <c r="C108" s="113" t="s">
        <v>1157</v>
      </c>
      <c r="D108" s="165" t="s">
        <v>268</v>
      </c>
      <c r="E108" s="204" t="s">
        <v>1551</v>
      </c>
      <c r="F108" s="231"/>
      <c r="G108" s="205"/>
      <c r="H108" s="95" t="s">
        <v>1356</v>
      </c>
      <c r="I108" s="95" t="s">
        <v>529</v>
      </c>
      <c r="J108" s="95"/>
      <c r="K108" s="132"/>
      <c r="L108" s="133" t="s">
        <v>443</v>
      </c>
      <c r="M108" s="95" t="s">
        <v>344</v>
      </c>
      <c r="N108" s="125" t="s">
        <v>530</v>
      </c>
      <c r="O108" s="159"/>
      <c r="P108" s="132" t="s">
        <v>345</v>
      </c>
      <c r="Q108" s="97"/>
      <c r="R108" s="256">
        <v>0</v>
      </c>
      <c r="S108" s="105">
        <v>0</v>
      </c>
      <c r="T108" s="137">
        <v>1</v>
      </c>
      <c r="U108" s="138" t="s">
        <v>437</v>
      </c>
      <c r="V108" s="138" t="s">
        <v>349</v>
      </c>
      <c r="W108" s="288" t="s">
        <v>366</v>
      </c>
      <c r="Y108" s="116">
        <v>1595</v>
      </c>
      <c r="Z108" s="94"/>
    </row>
    <row r="109" spans="1:26" s="45" customFormat="1" ht="165">
      <c r="A109" s="117" t="s">
        <v>306</v>
      </c>
      <c r="B109" s="112" t="s">
        <v>683</v>
      </c>
      <c r="C109" s="113" t="s">
        <v>187</v>
      </c>
      <c r="D109" s="114" t="s">
        <v>188</v>
      </c>
      <c r="E109" s="204" t="s">
        <v>607</v>
      </c>
      <c r="F109" s="238"/>
      <c r="G109" s="205" t="s">
        <v>698</v>
      </c>
      <c r="H109" s="100" t="s">
        <v>387</v>
      </c>
      <c r="I109" s="100"/>
      <c r="J109" s="100"/>
      <c r="K109" s="101" t="s">
        <v>1320</v>
      </c>
      <c r="L109" s="102" t="s">
        <v>344</v>
      </c>
      <c r="M109" s="100" t="s">
        <v>344</v>
      </c>
      <c r="N109" s="140"/>
      <c r="O109" s="104" t="s">
        <v>1315</v>
      </c>
      <c r="P109" s="101" t="s">
        <v>349</v>
      </c>
      <c r="Q109" s="97"/>
      <c r="R109" s="258">
        <v>2</v>
      </c>
      <c r="S109" s="105">
        <v>0</v>
      </c>
      <c r="T109" s="106">
        <v>1</v>
      </c>
      <c r="U109" s="107" t="s">
        <v>349</v>
      </c>
      <c r="V109" s="107" t="s">
        <v>349</v>
      </c>
      <c r="W109" s="117" t="s">
        <v>306</v>
      </c>
      <c r="Y109" s="116">
        <v>1586</v>
      </c>
    </row>
    <row r="110" spans="1:26" s="45" customFormat="1" ht="70">
      <c r="A110" s="160" t="s">
        <v>48</v>
      </c>
      <c r="B110" s="154" t="s">
        <v>817</v>
      </c>
      <c r="C110" s="155" t="s">
        <v>15</v>
      </c>
      <c r="D110" s="123" t="s">
        <v>849</v>
      </c>
      <c r="E110" s="204" t="s">
        <v>1506</v>
      </c>
      <c r="F110" s="233">
        <v>115</v>
      </c>
      <c r="G110" s="205"/>
      <c r="H110" s="95" t="s">
        <v>387</v>
      </c>
      <c r="I110" s="95"/>
      <c r="J110" s="95"/>
      <c r="K110" s="132"/>
      <c r="L110" s="133" t="s">
        <v>412</v>
      </c>
      <c r="M110" s="95" t="s">
        <v>344</v>
      </c>
      <c r="N110" s="140"/>
      <c r="O110" s="104" t="s">
        <v>1335</v>
      </c>
      <c r="P110" s="132" t="s">
        <v>349</v>
      </c>
      <c r="Q110" s="97"/>
      <c r="R110" s="256">
        <v>2</v>
      </c>
      <c r="S110" s="105">
        <v>0</v>
      </c>
      <c r="T110" s="137" t="s">
        <v>1360</v>
      </c>
      <c r="U110" s="138" t="s">
        <v>349</v>
      </c>
      <c r="V110" s="138" t="s">
        <v>349</v>
      </c>
      <c r="W110" s="160" t="s">
        <v>48</v>
      </c>
      <c r="Y110" s="116">
        <v>1614</v>
      </c>
    </row>
    <row r="111" spans="1:26" s="45" customFormat="1" ht="56">
      <c r="A111" s="127" t="s">
        <v>322</v>
      </c>
      <c r="B111" s="154" t="s">
        <v>888</v>
      </c>
      <c r="C111" s="155" t="s">
        <v>178</v>
      </c>
      <c r="D111" s="135" t="s">
        <v>889</v>
      </c>
      <c r="E111" s="209" t="s">
        <v>887</v>
      </c>
      <c r="F111" s="231"/>
      <c r="G111" s="205"/>
      <c r="H111" s="95" t="s">
        <v>387</v>
      </c>
      <c r="I111" s="95"/>
      <c r="J111" s="95"/>
      <c r="K111" s="132" t="s">
        <v>426</v>
      </c>
      <c r="L111" s="133" t="s">
        <v>347</v>
      </c>
      <c r="M111" s="95" t="s">
        <v>351</v>
      </c>
      <c r="N111" s="140"/>
      <c r="O111" s="159" t="s">
        <v>426</v>
      </c>
      <c r="P111" s="132" t="s">
        <v>349</v>
      </c>
      <c r="Q111" s="110"/>
      <c r="R111" s="256">
        <v>1</v>
      </c>
      <c r="S111" s="105">
        <v>0</v>
      </c>
      <c r="T111" s="137">
        <v>1</v>
      </c>
      <c r="U111" s="138" t="s">
        <v>349</v>
      </c>
      <c r="V111" s="138" t="s">
        <v>349</v>
      </c>
      <c r="W111" s="127" t="s">
        <v>322</v>
      </c>
      <c r="Y111" s="116">
        <v>1617</v>
      </c>
    </row>
    <row r="112" spans="1:26" s="45" customFormat="1" ht="112">
      <c r="A112" s="127" t="s">
        <v>323</v>
      </c>
      <c r="B112" s="154" t="s">
        <v>894</v>
      </c>
      <c r="C112" s="155" t="s">
        <v>209</v>
      </c>
      <c r="D112" s="135" t="s">
        <v>210</v>
      </c>
      <c r="E112" s="209" t="s">
        <v>1530</v>
      </c>
      <c r="F112" s="231"/>
      <c r="G112" s="205"/>
      <c r="H112" s="95" t="s">
        <v>387</v>
      </c>
      <c r="I112" s="95"/>
      <c r="J112" s="95"/>
      <c r="K112" s="132" t="s">
        <v>1434</v>
      </c>
      <c r="L112" s="133" t="s">
        <v>347</v>
      </c>
      <c r="M112" s="95" t="s">
        <v>348</v>
      </c>
      <c r="N112" s="125" t="s">
        <v>1303</v>
      </c>
      <c r="O112" s="159"/>
      <c r="P112" s="132" t="s">
        <v>345</v>
      </c>
      <c r="Q112" s="97"/>
      <c r="R112" s="256">
        <v>0</v>
      </c>
      <c r="S112" s="105">
        <v>0</v>
      </c>
      <c r="T112" s="137">
        <v>1</v>
      </c>
      <c r="U112" s="138" t="s">
        <v>349</v>
      </c>
      <c r="V112" s="138" t="s">
        <v>349</v>
      </c>
      <c r="W112" s="127" t="s">
        <v>323</v>
      </c>
      <c r="Y112" s="116">
        <v>1589</v>
      </c>
    </row>
    <row r="113" spans="1:26" s="45" customFormat="1" ht="224">
      <c r="A113" s="127" t="s">
        <v>12</v>
      </c>
      <c r="B113" s="154" t="s">
        <v>84</v>
      </c>
      <c r="C113" s="155" t="s">
        <v>87</v>
      </c>
      <c r="D113" s="164" t="s">
        <v>905</v>
      </c>
      <c r="E113" s="204" t="s">
        <v>1511</v>
      </c>
      <c r="F113" s="233">
        <v>115</v>
      </c>
      <c r="G113" s="205" t="s">
        <v>937</v>
      </c>
      <c r="H113" s="95" t="s">
        <v>387</v>
      </c>
      <c r="I113" s="95"/>
      <c r="J113" s="95"/>
      <c r="K113" s="132" t="s">
        <v>582</v>
      </c>
      <c r="L113" s="133" t="s">
        <v>344</v>
      </c>
      <c r="M113" s="95" t="s">
        <v>395</v>
      </c>
      <c r="N113" s="140"/>
      <c r="O113" s="159" t="s">
        <v>442</v>
      </c>
      <c r="P113" s="132" t="s">
        <v>349</v>
      </c>
      <c r="Q113" s="97"/>
      <c r="R113" s="256">
        <v>1</v>
      </c>
      <c r="S113" s="105">
        <v>0</v>
      </c>
      <c r="T113" s="137" t="s">
        <v>1360</v>
      </c>
      <c r="U113" s="138" t="s">
        <v>349</v>
      </c>
      <c r="V113" s="138" t="s">
        <v>437</v>
      </c>
      <c r="W113" s="127" t="s">
        <v>12</v>
      </c>
      <c r="Y113" s="116">
        <v>1618</v>
      </c>
      <c r="Z113" s="94"/>
    </row>
    <row r="114" spans="1:26" s="45" customFormat="1" ht="120">
      <c r="A114" s="266" t="s">
        <v>917</v>
      </c>
      <c r="B114" s="154" t="s">
        <v>907</v>
      </c>
      <c r="C114" s="155" t="s">
        <v>77</v>
      </c>
      <c r="D114" s="135" t="s">
        <v>908</v>
      </c>
      <c r="E114" s="204" t="s">
        <v>1541</v>
      </c>
      <c r="F114" s="233">
        <v>19</v>
      </c>
      <c r="G114" s="205" t="s">
        <v>937</v>
      </c>
      <c r="H114" s="95" t="s">
        <v>387</v>
      </c>
      <c r="I114" s="95"/>
      <c r="J114" s="95"/>
      <c r="K114" s="132"/>
      <c r="L114" s="133" t="s">
        <v>347</v>
      </c>
      <c r="M114" s="95" t="s">
        <v>351</v>
      </c>
      <c r="N114" s="140"/>
      <c r="O114" s="159" t="s">
        <v>1318</v>
      </c>
      <c r="P114" s="132" t="s">
        <v>349</v>
      </c>
      <c r="Q114" s="97"/>
      <c r="R114" s="256">
        <v>3</v>
      </c>
      <c r="S114" s="105">
        <v>0</v>
      </c>
      <c r="T114" s="137">
        <v>1</v>
      </c>
      <c r="U114" s="138" t="s">
        <v>349</v>
      </c>
      <c r="V114" s="138" t="s">
        <v>349</v>
      </c>
      <c r="W114" s="266" t="s">
        <v>917</v>
      </c>
      <c r="Y114" s="116">
        <v>1602</v>
      </c>
      <c r="Z114" s="94"/>
    </row>
    <row r="115" spans="1:26" s="45" customFormat="1" ht="56">
      <c r="A115" s="160" t="s">
        <v>918</v>
      </c>
      <c r="B115" s="154" t="s">
        <v>907</v>
      </c>
      <c r="C115" s="155" t="s">
        <v>28</v>
      </c>
      <c r="D115" s="169" t="s">
        <v>909</v>
      </c>
      <c r="E115" s="204" t="s">
        <v>1542</v>
      </c>
      <c r="F115" s="233"/>
      <c r="G115" s="205"/>
      <c r="H115" s="95" t="s">
        <v>387</v>
      </c>
      <c r="I115" s="95"/>
      <c r="J115" s="95"/>
      <c r="K115" s="132"/>
      <c r="L115" s="133" t="s">
        <v>347</v>
      </c>
      <c r="M115" s="95" t="s">
        <v>351</v>
      </c>
      <c r="N115" s="140"/>
      <c r="O115" s="159" t="s">
        <v>1329</v>
      </c>
      <c r="P115" s="132" t="s">
        <v>349</v>
      </c>
      <c r="Q115" s="97"/>
      <c r="R115" s="256">
        <v>1</v>
      </c>
      <c r="S115" s="105">
        <v>1</v>
      </c>
      <c r="T115" s="137">
        <v>1</v>
      </c>
      <c r="U115" s="138" t="s">
        <v>349</v>
      </c>
      <c r="V115" s="138" t="s">
        <v>349</v>
      </c>
      <c r="W115" s="160" t="s">
        <v>918</v>
      </c>
      <c r="Y115" s="116">
        <v>1602</v>
      </c>
      <c r="Z115" s="94"/>
    </row>
    <row r="116" spans="1:26" s="45" customFormat="1" ht="84">
      <c r="A116" s="118" t="s">
        <v>919</v>
      </c>
      <c r="B116" s="154" t="s">
        <v>907</v>
      </c>
      <c r="C116" s="155" t="s">
        <v>152</v>
      </c>
      <c r="D116" s="169" t="s">
        <v>910</v>
      </c>
      <c r="E116" s="204" t="s">
        <v>1543</v>
      </c>
      <c r="F116" s="233"/>
      <c r="G116" s="205"/>
      <c r="H116" s="95" t="s">
        <v>387</v>
      </c>
      <c r="I116" s="95"/>
      <c r="J116" s="95"/>
      <c r="K116" s="132"/>
      <c r="L116" s="133" t="s">
        <v>347</v>
      </c>
      <c r="M116" s="95" t="s">
        <v>351</v>
      </c>
      <c r="N116" s="212"/>
      <c r="O116" s="159" t="s">
        <v>1329</v>
      </c>
      <c r="P116" s="132" t="s">
        <v>349</v>
      </c>
      <c r="Q116" s="97"/>
      <c r="R116" s="256">
        <v>2</v>
      </c>
      <c r="S116" s="105">
        <v>0</v>
      </c>
      <c r="T116" s="137">
        <v>1</v>
      </c>
      <c r="U116" s="138" t="s">
        <v>349</v>
      </c>
      <c r="V116" s="138" t="s">
        <v>349</v>
      </c>
      <c r="W116" s="118" t="s">
        <v>919</v>
      </c>
      <c r="Y116" s="116">
        <v>1602</v>
      </c>
      <c r="Z116" s="94"/>
    </row>
    <row r="117" spans="1:26" s="45" customFormat="1" ht="56">
      <c r="A117" s="118" t="s">
        <v>920</v>
      </c>
      <c r="B117" s="154" t="s">
        <v>907</v>
      </c>
      <c r="C117" s="155" t="s">
        <v>69</v>
      </c>
      <c r="D117" s="169" t="s">
        <v>911</v>
      </c>
      <c r="E117" s="204" t="s">
        <v>1544</v>
      </c>
      <c r="F117" s="233">
        <v>21</v>
      </c>
      <c r="G117" s="205"/>
      <c r="H117" s="95" t="s">
        <v>387</v>
      </c>
      <c r="I117" s="95"/>
      <c r="J117" s="95"/>
      <c r="K117" s="132"/>
      <c r="L117" s="133" t="s">
        <v>347</v>
      </c>
      <c r="M117" s="95" t="s">
        <v>351</v>
      </c>
      <c r="N117" s="208"/>
      <c r="O117" s="159" t="s">
        <v>1329</v>
      </c>
      <c r="P117" s="132" t="s">
        <v>349</v>
      </c>
      <c r="Q117" s="97"/>
      <c r="R117" s="256">
        <v>1</v>
      </c>
      <c r="S117" s="105">
        <v>0</v>
      </c>
      <c r="T117" s="137">
        <v>1</v>
      </c>
      <c r="U117" s="138" t="s">
        <v>349</v>
      </c>
      <c r="V117" s="138" t="s">
        <v>349</v>
      </c>
      <c r="W117" s="118" t="s">
        <v>920</v>
      </c>
      <c r="Y117" s="116">
        <v>1602</v>
      </c>
      <c r="Z117" s="94"/>
    </row>
    <row r="118" spans="1:26" s="45" customFormat="1" ht="36">
      <c r="A118" s="118" t="s">
        <v>145</v>
      </c>
      <c r="B118" s="154" t="s">
        <v>921</v>
      </c>
      <c r="C118" s="155" t="s">
        <v>114</v>
      </c>
      <c r="D118" s="135" t="s">
        <v>166</v>
      </c>
      <c r="E118" s="204" t="s">
        <v>925</v>
      </c>
      <c r="F118" s="231"/>
      <c r="G118" s="205"/>
      <c r="H118" s="95" t="s">
        <v>387</v>
      </c>
      <c r="I118" s="95"/>
      <c r="J118" s="95"/>
      <c r="K118" s="132"/>
      <c r="L118" s="133" t="s">
        <v>395</v>
      </c>
      <c r="M118" s="95" t="s">
        <v>351</v>
      </c>
      <c r="N118" s="103">
        <v>1</v>
      </c>
      <c r="O118" s="104"/>
      <c r="P118" s="132" t="s">
        <v>349</v>
      </c>
      <c r="Q118" s="97"/>
      <c r="R118" s="256">
        <v>1</v>
      </c>
      <c r="S118" s="105">
        <v>0</v>
      </c>
      <c r="T118" s="137">
        <v>1</v>
      </c>
      <c r="U118" s="138" t="s">
        <v>349</v>
      </c>
      <c r="V118" s="138" t="s">
        <v>349</v>
      </c>
      <c r="W118" s="118" t="s">
        <v>145</v>
      </c>
      <c r="Y118" s="116">
        <v>1604</v>
      </c>
      <c r="Z118" s="94"/>
    </row>
    <row r="119" spans="1:26" s="45" customFormat="1" ht="270">
      <c r="A119" s="130" t="s">
        <v>458</v>
      </c>
      <c r="B119" s="154" t="s">
        <v>956</v>
      </c>
      <c r="C119" s="155" t="s">
        <v>102</v>
      </c>
      <c r="D119" s="135" t="s">
        <v>158</v>
      </c>
      <c r="E119" s="204" t="s">
        <v>1521</v>
      </c>
      <c r="F119" s="231"/>
      <c r="G119" s="205" t="s">
        <v>1481</v>
      </c>
      <c r="H119" s="95" t="s">
        <v>387</v>
      </c>
      <c r="I119" s="95"/>
      <c r="J119" s="95"/>
      <c r="K119" s="132"/>
      <c r="L119" s="133" t="s">
        <v>344</v>
      </c>
      <c r="M119" s="95" t="s">
        <v>344</v>
      </c>
      <c r="N119" s="140"/>
      <c r="O119" s="159" t="s">
        <v>959</v>
      </c>
      <c r="P119" s="132" t="s">
        <v>457</v>
      </c>
      <c r="Q119" s="97"/>
      <c r="R119" s="256">
        <v>1</v>
      </c>
      <c r="S119" s="105">
        <v>0</v>
      </c>
      <c r="T119" s="137" t="s">
        <v>749</v>
      </c>
      <c r="U119" s="138" t="s">
        <v>349</v>
      </c>
      <c r="V119" s="138" t="s">
        <v>349</v>
      </c>
      <c r="W119" s="130" t="s">
        <v>458</v>
      </c>
      <c r="Y119" s="116">
        <v>1612</v>
      </c>
      <c r="Z119" s="94"/>
    </row>
    <row r="120" spans="1:26" s="45" customFormat="1" ht="98">
      <c r="A120" s="130" t="s">
        <v>331</v>
      </c>
      <c r="B120" s="154" t="s">
        <v>961</v>
      </c>
      <c r="C120" s="155" t="s">
        <v>962</v>
      </c>
      <c r="D120" s="135" t="s">
        <v>222</v>
      </c>
      <c r="E120" s="204" t="s">
        <v>641</v>
      </c>
      <c r="F120" s="231"/>
      <c r="G120" s="205"/>
      <c r="H120" s="95" t="s">
        <v>387</v>
      </c>
      <c r="I120" s="95"/>
      <c r="J120" s="95"/>
      <c r="K120" s="132"/>
      <c r="L120" s="133" t="s">
        <v>344</v>
      </c>
      <c r="M120" s="95" t="s">
        <v>344</v>
      </c>
      <c r="N120" s="140"/>
      <c r="O120" s="159" t="s">
        <v>442</v>
      </c>
      <c r="P120" s="132" t="s">
        <v>349</v>
      </c>
      <c r="Q120" s="97"/>
      <c r="R120" s="256">
        <v>2</v>
      </c>
      <c r="S120" s="105">
        <v>0</v>
      </c>
      <c r="T120" s="137">
        <v>1</v>
      </c>
      <c r="U120" s="138" t="s">
        <v>349</v>
      </c>
      <c r="V120" s="138" t="s">
        <v>349</v>
      </c>
      <c r="W120" s="130" t="s">
        <v>331</v>
      </c>
      <c r="Y120" s="116">
        <v>1632</v>
      </c>
      <c r="Z120" s="94"/>
    </row>
    <row r="121" spans="1:26" s="45" customFormat="1" ht="70">
      <c r="A121" s="118" t="s">
        <v>332</v>
      </c>
      <c r="B121" s="154" t="s">
        <v>974</v>
      </c>
      <c r="C121" s="155" t="s">
        <v>975</v>
      </c>
      <c r="D121" s="114" t="s">
        <v>226</v>
      </c>
      <c r="E121" s="204" t="s">
        <v>976</v>
      </c>
      <c r="F121" s="231"/>
      <c r="G121" s="205"/>
      <c r="H121" s="95" t="s">
        <v>387</v>
      </c>
      <c r="I121" s="95" t="s">
        <v>1332</v>
      </c>
      <c r="J121" s="95"/>
      <c r="K121" s="132"/>
      <c r="L121" s="133" t="s">
        <v>344</v>
      </c>
      <c r="M121" s="95" t="s">
        <v>344</v>
      </c>
      <c r="N121" s="208"/>
      <c r="O121" s="159" t="s">
        <v>1331</v>
      </c>
      <c r="P121" s="132" t="s">
        <v>349</v>
      </c>
      <c r="Q121" s="97"/>
      <c r="R121" s="256">
        <v>1</v>
      </c>
      <c r="S121" s="105">
        <v>0</v>
      </c>
      <c r="T121" s="137" t="s">
        <v>749</v>
      </c>
      <c r="U121" s="138" t="s">
        <v>437</v>
      </c>
      <c r="V121" s="138" t="s">
        <v>349</v>
      </c>
      <c r="W121" s="118" t="s">
        <v>332</v>
      </c>
      <c r="Y121" s="116">
        <v>1629</v>
      </c>
      <c r="Z121" s="94"/>
    </row>
    <row r="122" spans="1:26" s="45" customFormat="1" ht="112">
      <c r="A122" s="127" t="s">
        <v>466</v>
      </c>
      <c r="B122" s="154" t="s">
        <v>993</v>
      </c>
      <c r="C122" s="155" t="s">
        <v>28</v>
      </c>
      <c r="D122" s="135" t="s">
        <v>995</v>
      </c>
      <c r="E122" s="204" t="s">
        <v>994</v>
      </c>
      <c r="F122" s="233">
        <v>141</v>
      </c>
      <c r="G122" s="205" t="s">
        <v>1004</v>
      </c>
      <c r="H122" s="95" t="s">
        <v>387</v>
      </c>
      <c r="I122" s="95"/>
      <c r="J122" s="95"/>
      <c r="K122" s="132"/>
      <c r="L122" s="133" t="s">
        <v>347</v>
      </c>
      <c r="M122" s="95" t="s">
        <v>351</v>
      </c>
      <c r="N122" s="103">
        <v>1</v>
      </c>
      <c r="O122" s="104"/>
      <c r="P122" s="132" t="s">
        <v>349</v>
      </c>
      <c r="Q122" s="97"/>
      <c r="R122" s="256">
        <v>1</v>
      </c>
      <c r="S122" s="105">
        <v>1</v>
      </c>
      <c r="T122" s="137">
        <v>1</v>
      </c>
      <c r="U122" s="138" t="s">
        <v>349</v>
      </c>
      <c r="V122" s="138" t="s">
        <v>349</v>
      </c>
      <c r="W122" s="127" t="s">
        <v>466</v>
      </c>
      <c r="Y122" s="116">
        <v>1587</v>
      </c>
      <c r="Z122" s="94"/>
    </row>
    <row r="123" spans="1:26" s="45" customFormat="1" ht="30">
      <c r="A123" s="117" t="s">
        <v>338</v>
      </c>
      <c r="B123" s="112" t="s">
        <v>1024</v>
      </c>
      <c r="C123" s="113" t="s">
        <v>233</v>
      </c>
      <c r="D123" s="114" t="s">
        <v>234</v>
      </c>
      <c r="E123" s="204" t="s">
        <v>1025</v>
      </c>
      <c r="F123" s="231"/>
      <c r="G123" s="205"/>
      <c r="H123" s="95" t="s">
        <v>387</v>
      </c>
      <c r="I123" s="95"/>
      <c r="J123" s="95"/>
      <c r="K123" s="132"/>
      <c r="L123" s="133" t="s">
        <v>469</v>
      </c>
      <c r="M123" s="95" t="s">
        <v>395</v>
      </c>
      <c r="N123" s="208"/>
      <c r="O123" s="159" t="s">
        <v>1314</v>
      </c>
      <c r="P123" s="132" t="s">
        <v>349</v>
      </c>
      <c r="Q123" s="97"/>
      <c r="R123" s="256">
        <v>1</v>
      </c>
      <c r="S123" s="105">
        <v>0</v>
      </c>
      <c r="T123" s="137">
        <v>1</v>
      </c>
      <c r="U123" s="138" t="s">
        <v>349</v>
      </c>
      <c r="V123" s="138" t="s">
        <v>349</v>
      </c>
      <c r="W123" s="117" t="s">
        <v>338</v>
      </c>
      <c r="Y123" s="116">
        <v>1604</v>
      </c>
      <c r="Z123" s="94"/>
    </row>
    <row r="124" spans="1:26" s="45" customFormat="1" ht="56">
      <c r="A124" s="160" t="s">
        <v>746</v>
      </c>
      <c r="B124" s="154" t="s">
        <v>823</v>
      </c>
      <c r="C124" s="155" t="s">
        <v>829</v>
      </c>
      <c r="D124" s="114" t="s">
        <v>828</v>
      </c>
      <c r="E124" s="204" t="s">
        <v>822</v>
      </c>
      <c r="F124" s="231"/>
      <c r="G124" s="205" t="s">
        <v>819</v>
      </c>
      <c r="H124" s="95" t="s">
        <v>387</v>
      </c>
      <c r="I124" s="95"/>
      <c r="J124" s="95"/>
      <c r="K124" s="132"/>
      <c r="L124" s="133" t="s">
        <v>347</v>
      </c>
      <c r="M124" s="95" t="s">
        <v>351</v>
      </c>
      <c r="N124" s="212"/>
      <c r="O124" s="159" t="s">
        <v>1336</v>
      </c>
      <c r="P124" s="132" t="s">
        <v>349</v>
      </c>
      <c r="Q124" s="97"/>
      <c r="R124" s="256">
        <v>2</v>
      </c>
      <c r="S124" s="105">
        <v>1</v>
      </c>
      <c r="T124" s="137" t="s">
        <v>1360</v>
      </c>
      <c r="U124" s="138" t="s">
        <v>349</v>
      </c>
      <c r="V124" s="138" t="s">
        <v>349</v>
      </c>
      <c r="W124" s="160" t="s">
        <v>746</v>
      </c>
      <c r="Y124" s="116">
        <v>1596</v>
      </c>
      <c r="Z124" s="94"/>
    </row>
    <row r="125" spans="1:26" s="45" customFormat="1" ht="42">
      <c r="A125" s="160" t="s">
        <v>746</v>
      </c>
      <c r="B125" s="154" t="s">
        <v>823</v>
      </c>
      <c r="C125" s="155" t="s">
        <v>831</v>
      </c>
      <c r="D125" s="114" t="s">
        <v>830</v>
      </c>
      <c r="E125" s="204" t="s">
        <v>822</v>
      </c>
      <c r="F125" s="231"/>
      <c r="G125" s="205" t="s">
        <v>819</v>
      </c>
      <c r="H125" s="95" t="s">
        <v>387</v>
      </c>
      <c r="I125" s="95"/>
      <c r="J125" s="95"/>
      <c r="K125" s="132"/>
      <c r="L125" s="133" t="s">
        <v>347</v>
      </c>
      <c r="M125" s="95" t="s">
        <v>351</v>
      </c>
      <c r="N125" s="208"/>
      <c r="O125" s="159" t="s">
        <v>1336</v>
      </c>
      <c r="P125" s="132" t="s">
        <v>349</v>
      </c>
      <c r="Q125" s="97"/>
      <c r="R125" s="256">
        <v>2</v>
      </c>
      <c r="S125" s="105">
        <v>1</v>
      </c>
      <c r="T125" s="137" t="s">
        <v>1360</v>
      </c>
      <c r="U125" s="138" t="s">
        <v>349</v>
      </c>
      <c r="V125" s="138" t="s">
        <v>349</v>
      </c>
      <c r="W125" s="160" t="s">
        <v>746</v>
      </c>
      <c r="Y125" s="116">
        <v>1596</v>
      </c>
      <c r="Z125" s="94"/>
    </row>
    <row r="126" spans="1:26" s="45" customFormat="1" ht="30">
      <c r="A126" s="160" t="s">
        <v>746</v>
      </c>
      <c r="B126" s="154" t="s">
        <v>823</v>
      </c>
      <c r="C126" s="155">
        <v>3.2</v>
      </c>
      <c r="D126" s="114" t="s">
        <v>832</v>
      </c>
      <c r="E126" s="204" t="s">
        <v>822</v>
      </c>
      <c r="F126" s="231"/>
      <c r="G126" s="205" t="s">
        <v>819</v>
      </c>
      <c r="H126" s="95" t="s">
        <v>387</v>
      </c>
      <c r="I126" s="95"/>
      <c r="J126" s="95"/>
      <c r="K126" s="132"/>
      <c r="L126" s="133" t="s">
        <v>347</v>
      </c>
      <c r="M126" s="95" t="s">
        <v>351</v>
      </c>
      <c r="N126" s="212"/>
      <c r="O126" s="159" t="s">
        <v>1336</v>
      </c>
      <c r="P126" s="132" t="s">
        <v>349</v>
      </c>
      <c r="Q126" s="97"/>
      <c r="R126" s="256">
        <v>2</v>
      </c>
      <c r="S126" s="105">
        <v>1</v>
      </c>
      <c r="T126" s="137" t="s">
        <v>1360</v>
      </c>
      <c r="U126" s="138" t="s">
        <v>349</v>
      </c>
      <c r="V126" s="138" t="s">
        <v>349</v>
      </c>
      <c r="W126" s="160" t="s">
        <v>746</v>
      </c>
      <c r="Y126" s="116">
        <v>1596</v>
      </c>
      <c r="Z126" s="94"/>
    </row>
    <row r="127" spans="1:26" s="45" customFormat="1" ht="120">
      <c r="A127" s="117" t="s">
        <v>356</v>
      </c>
      <c r="B127" s="112" t="s">
        <v>1134</v>
      </c>
      <c r="C127" s="113" t="s">
        <v>14</v>
      </c>
      <c r="D127" s="114" t="s">
        <v>261</v>
      </c>
      <c r="E127" s="204" t="s">
        <v>1136</v>
      </c>
      <c r="F127" s="231"/>
      <c r="G127" s="205"/>
      <c r="H127" s="95" t="s">
        <v>387</v>
      </c>
      <c r="I127" s="95"/>
      <c r="J127" s="95"/>
      <c r="K127" s="132" t="s">
        <v>1430</v>
      </c>
      <c r="L127" s="133" t="s">
        <v>344</v>
      </c>
      <c r="M127" s="95" t="s">
        <v>395</v>
      </c>
      <c r="N127" s="125">
        <v>2</v>
      </c>
      <c r="O127" s="159" t="s">
        <v>440</v>
      </c>
      <c r="P127" s="132" t="s">
        <v>457</v>
      </c>
      <c r="Q127" s="166" t="s">
        <v>384</v>
      </c>
      <c r="R127" s="256">
        <v>1</v>
      </c>
      <c r="S127" s="105">
        <v>0</v>
      </c>
      <c r="T127" s="137" t="s">
        <v>748</v>
      </c>
      <c r="U127" s="138" t="s">
        <v>437</v>
      </c>
      <c r="V127" s="138" t="s">
        <v>349</v>
      </c>
      <c r="W127" s="117" t="s">
        <v>356</v>
      </c>
      <c r="Y127" s="116">
        <v>1637</v>
      </c>
      <c r="Z127" s="94"/>
    </row>
    <row r="128" spans="1:26" s="45" customFormat="1" ht="314">
      <c r="A128" s="117" t="s">
        <v>356</v>
      </c>
      <c r="B128" s="112" t="s">
        <v>1133</v>
      </c>
      <c r="C128" s="113" t="s">
        <v>259</v>
      </c>
      <c r="D128" s="114" t="s">
        <v>260</v>
      </c>
      <c r="E128" s="204" t="s">
        <v>1135</v>
      </c>
      <c r="F128" s="231"/>
      <c r="G128" s="205"/>
      <c r="H128" s="95" t="s">
        <v>387</v>
      </c>
      <c r="I128" s="95"/>
      <c r="J128" s="95"/>
      <c r="K128" s="132" t="s">
        <v>1430</v>
      </c>
      <c r="L128" s="133" t="s">
        <v>344</v>
      </c>
      <c r="M128" s="95" t="s">
        <v>395</v>
      </c>
      <c r="N128" s="125">
        <v>2</v>
      </c>
      <c r="O128" s="159" t="s">
        <v>1317</v>
      </c>
      <c r="P128" s="132" t="s">
        <v>349</v>
      </c>
      <c r="Q128" s="166" t="s">
        <v>384</v>
      </c>
      <c r="R128" s="256">
        <v>2</v>
      </c>
      <c r="S128" s="105">
        <v>2</v>
      </c>
      <c r="T128" s="137" t="s">
        <v>748</v>
      </c>
      <c r="U128" s="138" t="s">
        <v>437</v>
      </c>
      <c r="V128" s="138" t="s">
        <v>437</v>
      </c>
      <c r="W128" s="117" t="s">
        <v>356</v>
      </c>
      <c r="Y128" s="116">
        <v>1637</v>
      </c>
      <c r="Z128" s="94"/>
    </row>
    <row r="129" spans="1:60" s="45" customFormat="1" ht="84">
      <c r="A129" s="117" t="s">
        <v>321</v>
      </c>
      <c r="B129" s="112" t="s">
        <v>865</v>
      </c>
      <c r="C129" s="113" t="s">
        <v>866</v>
      </c>
      <c r="D129" s="114" t="s">
        <v>867</v>
      </c>
      <c r="E129" s="204" t="s">
        <v>864</v>
      </c>
      <c r="F129" s="231"/>
      <c r="G129" s="205"/>
      <c r="H129" s="95" t="s">
        <v>416</v>
      </c>
      <c r="I129" s="95" t="s">
        <v>417</v>
      </c>
      <c r="J129" s="95"/>
      <c r="K129" s="132"/>
      <c r="L129" s="133" t="s">
        <v>395</v>
      </c>
      <c r="M129" s="95" t="s">
        <v>348</v>
      </c>
      <c r="N129" s="103">
        <v>1</v>
      </c>
      <c r="O129" s="104"/>
      <c r="P129" s="132" t="s">
        <v>686</v>
      </c>
      <c r="Q129" s="97"/>
      <c r="R129" s="256">
        <v>1</v>
      </c>
      <c r="S129" s="105">
        <v>0</v>
      </c>
      <c r="T129" s="137">
        <v>1</v>
      </c>
      <c r="U129" s="138" t="s">
        <v>349</v>
      </c>
      <c r="V129" s="138" t="s">
        <v>349</v>
      </c>
      <c r="W129" s="117" t="s">
        <v>321</v>
      </c>
      <c r="Y129" s="116">
        <v>1598</v>
      </c>
    </row>
    <row r="130" spans="1:60" s="45" customFormat="1" ht="105">
      <c r="A130" s="117" t="s">
        <v>337</v>
      </c>
      <c r="B130" s="112" t="s">
        <v>207</v>
      </c>
      <c r="C130" s="113" t="s">
        <v>470</v>
      </c>
      <c r="D130" s="114" t="s">
        <v>471</v>
      </c>
      <c r="E130" s="204" t="s">
        <v>1459</v>
      </c>
      <c r="F130" s="231"/>
      <c r="G130" s="205"/>
      <c r="H130" s="95" t="s">
        <v>472</v>
      </c>
      <c r="I130" s="95"/>
      <c r="J130" s="95"/>
      <c r="K130" s="132"/>
      <c r="L130" s="133" t="s">
        <v>347</v>
      </c>
      <c r="M130" s="95" t="s">
        <v>351</v>
      </c>
      <c r="N130" s="103">
        <v>1</v>
      </c>
      <c r="O130" s="104"/>
      <c r="P130" s="132" t="s">
        <v>345</v>
      </c>
      <c r="Q130" s="97"/>
      <c r="R130" s="256">
        <v>1</v>
      </c>
      <c r="S130" s="105">
        <v>1</v>
      </c>
      <c r="T130" s="137">
        <v>1</v>
      </c>
      <c r="U130" s="138" t="s">
        <v>349</v>
      </c>
      <c r="V130" s="138" t="s">
        <v>349</v>
      </c>
      <c r="W130" s="117" t="s">
        <v>337</v>
      </c>
      <c r="Y130" s="116">
        <v>1617</v>
      </c>
      <c r="Z130" s="94"/>
    </row>
    <row r="131" spans="1:60" s="45" customFormat="1" ht="30">
      <c r="A131" s="130" t="s">
        <v>504</v>
      </c>
      <c r="B131" s="112" t="s">
        <v>776</v>
      </c>
      <c r="C131" s="113" t="s">
        <v>360</v>
      </c>
      <c r="D131" s="114" t="s">
        <v>508</v>
      </c>
      <c r="E131" s="209" t="s">
        <v>622</v>
      </c>
      <c r="F131" s="231"/>
      <c r="G131" s="210"/>
      <c r="H131" s="95" t="s">
        <v>423</v>
      </c>
      <c r="I131" s="95"/>
      <c r="J131" s="95" t="s">
        <v>460</v>
      </c>
      <c r="K131" s="132"/>
      <c r="L131" s="133" t="s">
        <v>344</v>
      </c>
      <c r="M131" s="95" t="s">
        <v>344</v>
      </c>
      <c r="N131" s="103">
        <v>2</v>
      </c>
      <c r="O131" s="104"/>
      <c r="P131" s="132" t="s">
        <v>349</v>
      </c>
      <c r="Q131" s="97"/>
      <c r="R131" s="256">
        <v>1</v>
      </c>
      <c r="S131" s="105">
        <v>0</v>
      </c>
      <c r="T131" s="137">
        <v>1</v>
      </c>
      <c r="U131" s="138" t="s">
        <v>349</v>
      </c>
      <c r="V131" s="138" t="s">
        <v>349</v>
      </c>
      <c r="W131" s="130" t="s">
        <v>504</v>
      </c>
      <c r="X131" s="158"/>
      <c r="Y131" s="116">
        <v>0</v>
      </c>
    </row>
    <row r="132" spans="1:60" s="45" customFormat="1" ht="60">
      <c r="A132" s="118" t="s">
        <v>844</v>
      </c>
      <c r="B132" s="154" t="s">
        <v>845</v>
      </c>
      <c r="C132" s="155" t="s">
        <v>431</v>
      </c>
      <c r="D132" s="135" t="s">
        <v>201</v>
      </c>
      <c r="E132" s="209" t="s">
        <v>637</v>
      </c>
      <c r="F132" s="231"/>
      <c r="G132" s="210"/>
      <c r="H132" s="95" t="s">
        <v>423</v>
      </c>
      <c r="I132" s="95"/>
      <c r="J132" s="95"/>
      <c r="K132" s="132" t="s">
        <v>432</v>
      </c>
      <c r="L132" s="133" t="s">
        <v>353</v>
      </c>
      <c r="M132" s="95" t="s">
        <v>351</v>
      </c>
      <c r="N132" s="103">
        <v>2</v>
      </c>
      <c r="O132" s="104"/>
      <c r="P132" s="132" t="s">
        <v>345</v>
      </c>
      <c r="Q132" s="97"/>
      <c r="R132" s="256">
        <v>1</v>
      </c>
      <c r="S132" s="105">
        <v>1</v>
      </c>
      <c r="T132" s="137">
        <v>1</v>
      </c>
      <c r="U132" s="138" t="s">
        <v>349</v>
      </c>
      <c r="V132" s="138" t="s">
        <v>349</v>
      </c>
      <c r="W132" s="118" t="s">
        <v>844</v>
      </c>
      <c r="Y132" s="116">
        <v>1619</v>
      </c>
    </row>
    <row r="133" spans="1:60" s="45" customFormat="1" ht="75">
      <c r="A133" s="161" t="s">
        <v>21</v>
      </c>
      <c r="B133" s="154" t="s">
        <v>855</v>
      </c>
      <c r="C133" s="155" t="s">
        <v>10</v>
      </c>
      <c r="D133" s="135" t="s">
        <v>854</v>
      </c>
      <c r="E133" s="204" t="s">
        <v>860</v>
      </c>
      <c r="F133" s="233">
        <v>130</v>
      </c>
      <c r="G133" s="205" t="s">
        <v>859</v>
      </c>
      <c r="H133" s="95" t="s">
        <v>423</v>
      </c>
      <c r="I133" s="95"/>
      <c r="J133" s="95"/>
      <c r="K133" s="132"/>
      <c r="L133" s="133" t="s">
        <v>353</v>
      </c>
      <c r="M133" s="95" t="s">
        <v>351</v>
      </c>
      <c r="N133" s="103">
        <v>1</v>
      </c>
      <c r="O133" s="104"/>
      <c r="P133" s="132" t="s">
        <v>345</v>
      </c>
      <c r="Q133" s="97"/>
      <c r="R133" s="256">
        <v>1</v>
      </c>
      <c r="S133" s="105">
        <v>1</v>
      </c>
      <c r="T133" s="137">
        <v>1</v>
      </c>
      <c r="U133" s="138" t="s">
        <v>349</v>
      </c>
      <c r="V133" s="138" t="s">
        <v>349</v>
      </c>
      <c r="W133" s="161" t="s">
        <v>21</v>
      </c>
      <c r="Y133" s="116">
        <v>1592</v>
      </c>
    </row>
    <row r="134" spans="1:60" s="45" customFormat="1" ht="70">
      <c r="A134" s="118" t="s">
        <v>97</v>
      </c>
      <c r="B134" s="154" t="s">
        <v>886</v>
      </c>
      <c r="C134" s="155" t="s">
        <v>68</v>
      </c>
      <c r="D134" s="135" t="s">
        <v>175</v>
      </c>
      <c r="E134" s="204" t="s">
        <v>942</v>
      </c>
      <c r="F134" s="231">
        <v>167</v>
      </c>
      <c r="G134" s="205"/>
      <c r="H134" s="95" t="s">
        <v>423</v>
      </c>
      <c r="I134" s="95" t="s">
        <v>420</v>
      </c>
      <c r="J134" s="95"/>
      <c r="K134" s="132"/>
      <c r="L134" s="133" t="s">
        <v>347</v>
      </c>
      <c r="M134" s="95" t="s">
        <v>351</v>
      </c>
      <c r="N134" s="103">
        <v>2</v>
      </c>
      <c r="O134" s="104"/>
      <c r="P134" s="132" t="s">
        <v>345</v>
      </c>
      <c r="Q134" s="97"/>
      <c r="R134" s="256">
        <v>1</v>
      </c>
      <c r="S134" s="105">
        <v>0</v>
      </c>
      <c r="T134" s="137">
        <v>1</v>
      </c>
      <c r="U134" s="138" t="s">
        <v>349</v>
      </c>
      <c r="V134" s="138" t="s">
        <v>349</v>
      </c>
      <c r="W134" s="118" t="s">
        <v>97</v>
      </c>
      <c r="Y134" s="116">
        <v>1638</v>
      </c>
    </row>
    <row r="135" spans="1:60" s="171" customFormat="1" ht="90">
      <c r="A135" s="118" t="s">
        <v>97</v>
      </c>
      <c r="B135" s="154" t="s">
        <v>886</v>
      </c>
      <c r="C135" s="155" t="s">
        <v>114</v>
      </c>
      <c r="D135" s="135" t="s">
        <v>115</v>
      </c>
      <c r="E135" s="204" t="s">
        <v>1494</v>
      </c>
      <c r="F135" s="231">
        <v>167</v>
      </c>
      <c r="G135" s="205" t="s">
        <v>885</v>
      </c>
      <c r="H135" s="95" t="s">
        <v>423</v>
      </c>
      <c r="I135" s="95" t="s">
        <v>420</v>
      </c>
      <c r="J135" s="95"/>
      <c r="K135" s="132"/>
      <c r="L135" s="133" t="s">
        <v>347</v>
      </c>
      <c r="M135" s="95" t="s">
        <v>351</v>
      </c>
      <c r="N135" s="103">
        <v>2</v>
      </c>
      <c r="O135" s="104"/>
      <c r="P135" s="132" t="s">
        <v>349</v>
      </c>
      <c r="Q135" s="97"/>
      <c r="R135" s="256">
        <v>1</v>
      </c>
      <c r="S135" s="105">
        <v>0</v>
      </c>
      <c r="T135" s="137">
        <v>1</v>
      </c>
      <c r="U135" s="138" t="s">
        <v>349</v>
      </c>
      <c r="V135" s="138" t="s">
        <v>349</v>
      </c>
      <c r="W135" s="118" t="s">
        <v>97</v>
      </c>
      <c r="X135" s="45"/>
      <c r="Y135" s="116">
        <v>1638</v>
      </c>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c r="BG135" s="45"/>
      <c r="BH135" s="45"/>
    </row>
    <row r="136" spans="1:60" s="45" customFormat="1" ht="168">
      <c r="A136" s="160" t="s">
        <v>92</v>
      </c>
      <c r="B136" s="112" t="s">
        <v>1032</v>
      </c>
      <c r="C136" s="113" t="s">
        <v>106</v>
      </c>
      <c r="D136" s="114" t="s">
        <v>477</v>
      </c>
      <c r="E136" s="204" t="s">
        <v>644</v>
      </c>
      <c r="F136" s="231"/>
      <c r="G136" s="205"/>
      <c r="H136" s="95" t="s">
        <v>423</v>
      </c>
      <c r="I136" s="95"/>
      <c r="J136" s="95"/>
      <c r="K136" s="132" t="s">
        <v>1431</v>
      </c>
      <c r="L136" s="133" t="s">
        <v>344</v>
      </c>
      <c r="M136" s="95" t="s">
        <v>388</v>
      </c>
      <c r="N136" s="103">
        <v>1</v>
      </c>
      <c r="O136" s="104"/>
      <c r="P136" s="132" t="s">
        <v>345</v>
      </c>
      <c r="Q136" s="97"/>
      <c r="R136" s="256">
        <v>3</v>
      </c>
      <c r="S136" s="105">
        <v>0</v>
      </c>
      <c r="T136" s="137">
        <v>1</v>
      </c>
      <c r="U136" s="138" t="s">
        <v>349</v>
      </c>
      <c r="V136" s="138" t="s">
        <v>349</v>
      </c>
      <c r="W136" s="160" t="s">
        <v>92</v>
      </c>
      <c r="Y136" s="116">
        <v>1618</v>
      </c>
      <c r="Z136" s="94"/>
    </row>
    <row r="137" spans="1:60" s="45" customFormat="1" ht="98">
      <c r="A137" s="265" t="s">
        <v>94</v>
      </c>
      <c r="B137" s="154" t="s">
        <v>671</v>
      </c>
      <c r="C137" s="155" t="s">
        <v>109</v>
      </c>
      <c r="D137" s="135" t="s">
        <v>1241</v>
      </c>
      <c r="E137" s="204" t="s">
        <v>1240</v>
      </c>
      <c r="F137" s="231">
        <v>167</v>
      </c>
      <c r="G137" s="205"/>
      <c r="H137" s="95" t="s">
        <v>1357</v>
      </c>
      <c r="I137" s="95" t="s">
        <v>417</v>
      </c>
      <c r="J137" s="95"/>
      <c r="K137" s="132" t="s">
        <v>598</v>
      </c>
      <c r="L137" s="133" t="s">
        <v>347</v>
      </c>
      <c r="M137" s="95" t="s">
        <v>553</v>
      </c>
      <c r="N137" s="125">
        <v>5</v>
      </c>
      <c r="O137" s="159"/>
      <c r="P137" s="132" t="s">
        <v>739</v>
      </c>
      <c r="Q137" s="97"/>
      <c r="R137" s="256">
        <v>1</v>
      </c>
      <c r="S137" s="105" t="s">
        <v>1242</v>
      </c>
      <c r="T137" s="137">
        <v>1</v>
      </c>
      <c r="U137" s="138" t="s">
        <v>349</v>
      </c>
      <c r="V137" s="138" t="s">
        <v>349</v>
      </c>
      <c r="W137" s="127" t="s">
        <v>94</v>
      </c>
      <c r="Y137" s="116">
        <v>1601</v>
      </c>
      <c r="Z137" s="94"/>
    </row>
    <row r="138" spans="1:60" s="45" customFormat="1" ht="98">
      <c r="A138" s="118" t="s">
        <v>1</v>
      </c>
      <c r="B138" s="119" t="s">
        <v>688</v>
      </c>
      <c r="C138" s="128" t="s">
        <v>28</v>
      </c>
      <c r="D138" s="120" t="s">
        <v>691</v>
      </c>
      <c r="E138" s="204" t="s">
        <v>1536</v>
      </c>
      <c r="F138" s="232"/>
      <c r="G138" s="205" t="s">
        <v>697</v>
      </c>
      <c r="H138" s="100" t="s">
        <v>342</v>
      </c>
      <c r="I138" s="100"/>
      <c r="J138" s="100"/>
      <c r="K138" s="101"/>
      <c r="L138" s="109" t="s">
        <v>344</v>
      </c>
      <c r="M138" s="100" t="s">
        <v>395</v>
      </c>
      <c r="N138" s="103">
        <v>2</v>
      </c>
      <c r="O138" s="104"/>
      <c r="P138" s="101" t="s">
        <v>686</v>
      </c>
      <c r="Q138" s="97"/>
      <c r="R138" s="258">
        <v>2</v>
      </c>
      <c r="S138" s="105">
        <v>0</v>
      </c>
      <c r="T138" s="106">
        <v>1</v>
      </c>
      <c r="U138" s="107" t="s">
        <v>437</v>
      </c>
      <c r="V138" s="107" t="s">
        <v>349</v>
      </c>
      <c r="W138" s="118" t="s">
        <v>1</v>
      </c>
      <c r="X138" s="171"/>
      <c r="Y138" s="108">
        <v>1610</v>
      </c>
      <c r="Z138" s="171"/>
      <c r="AA138" s="171"/>
      <c r="AB138" s="171"/>
      <c r="AC138" s="171"/>
      <c r="AD138" s="171"/>
      <c r="AE138" s="171"/>
      <c r="AF138" s="171"/>
      <c r="AG138" s="171"/>
      <c r="AH138" s="171"/>
      <c r="AI138" s="171"/>
      <c r="AJ138" s="171"/>
      <c r="AK138" s="171"/>
      <c r="AL138" s="171"/>
      <c r="AM138" s="171"/>
      <c r="AN138" s="171"/>
      <c r="AO138" s="171"/>
      <c r="AP138" s="171"/>
      <c r="AQ138" s="171"/>
      <c r="AR138" s="171"/>
      <c r="AS138" s="171"/>
      <c r="AT138" s="171"/>
      <c r="AU138" s="171"/>
      <c r="AV138" s="171"/>
      <c r="AW138" s="171"/>
      <c r="AX138" s="171"/>
      <c r="AY138" s="171"/>
      <c r="AZ138" s="171"/>
      <c r="BA138" s="171"/>
      <c r="BB138" s="171"/>
      <c r="BC138" s="171"/>
      <c r="BD138" s="171"/>
      <c r="BE138" s="171"/>
      <c r="BF138" s="171"/>
      <c r="BG138" s="171"/>
      <c r="BH138" s="171"/>
    </row>
    <row r="139" spans="1:60" s="45" customFormat="1" ht="70">
      <c r="A139" s="118" t="s">
        <v>139</v>
      </c>
      <c r="B139" s="119" t="s">
        <v>703</v>
      </c>
      <c r="C139" s="128" t="s">
        <v>138</v>
      </c>
      <c r="D139" s="178" t="s">
        <v>705</v>
      </c>
      <c r="E139" s="204" t="s">
        <v>704</v>
      </c>
      <c r="F139" s="230">
        <v>179</v>
      </c>
      <c r="G139" s="205" t="s">
        <v>706</v>
      </c>
      <c r="H139" s="100" t="s">
        <v>342</v>
      </c>
      <c r="I139" s="100"/>
      <c r="J139" s="100"/>
      <c r="K139" s="101"/>
      <c r="L139" s="109" t="s">
        <v>344</v>
      </c>
      <c r="M139" s="100" t="s">
        <v>344</v>
      </c>
      <c r="N139" s="125">
        <v>3</v>
      </c>
      <c r="O139" s="159"/>
      <c r="P139" s="101" t="s">
        <v>686</v>
      </c>
      <c r="Q139" s="97"/>
      <c r="R139" s="258">
        <v>6</v>
      </c>
      <c r="S139" s="105">
        <v>0</v>
      </c>
      <c r="T139" s="106">
        <v>1</v>
      </c>
      <c r="U139" s="107" t="s">
        <v>349</v>
      </c>
      <c r="V139" s="107" t="s">
        <v>349</v>
      </c>
      <c r="W139" s="118" t="s">
        <v>139</v>
      </c>
      <c r="Y139" s="108">
        <v>1620</v>
      </c>
      <c r="Z139" s="171"/>
      <c r="AA139" s="171"/>
      <c r="AB139" s="171"/>
      <c r="AC139" s="171"/>
      <c r="AD139" s="171"/>
      <c r="AE139" s="171"/>
      <c r="AF139" s="171"/>
      <c r="AG139" s="171"/>
      <c r="AH139" s="171"/>
      <c r="AI139" s="171"/>
      <c r="AJ139" s="171"/>
      <c r="AK139" s="171"/>
      <c r="AL139" s="171"/>
      <c r="AM139" s="171"/>
      <c r="AN139" s="171"/>
      <c r="AO139" s="171"/>
      <c r="AP139" s="171"/>
      <c r="AQ139" s="171"/>
      <c r="AR139" s="171"/>
      <c r="AS139" s="171"/>
      <c r="AT139" s="171"/>
      <c r="AU139" s="171"/>
      <c r="AV139" s="171"/>
      <c r="AW139" s="171"/>
      <c r="AX139" s="171"/>
      <c r="AY139" s="171"/>
      <c r="AZ139" s="171"/>
      <c r="BA139" s="171"/>
      <c r="BB139" s="171"/>
      <c r="BC139" s="171"/>
      <c r="BD139" s="171"/>
      <c r="BE139" s="171"/>
      <c r="BF139" s="171"/>
      <c r="BG139" s="171"/>
      <c r="BH139" s="171"/>
    </row>
    <row r="140" spans="1:60" s="45" customFormat="1" ht="75">
      <c r="A140" s="118" t="s">
        <v>142</v>
      </c>
      <c r="B140" s="154" t="s">
        <v>752</v>
      </c>
      <c r="C140" s="155" t="s">
        <v>105</v>
      </c>
      <c r="D140" s="114" t="s">
        <v>623</v>
      </c>
      <c r="E140" s="204" t="s">
        <v>755</v>
      </c>
      <c r="F140" s="231">
        <v>180</v>
      </c>
      <c r="G140" s="205" t="s">
        <v>753</v>
      </c>
      <c r="H140" s="95" t="s">
        <v>342</v>
      </c>
      <c r="I140" s="95" t="s">
        <v>396</v>
      </c>
      <c r="J140" s="95"/>
      <c r="K140" s="132" t="s">
        <v>572</v>
      </c>
      <c r="L140" s="133" t="s">
        <v>344</v>
      </c>
      <c r="M140" s="95" t="s">
        <v>344</v>
      </c>
      <c r="N140" s="103">
        <v>1</v>
      </c>
      <c r="O140" s="104"/>
      <c r="P140" s="132" t="s">
        <v>345</v>
      </c>
      <c r="Q140" s="97"/>
      <c r="R140" s="256">
        <v>2</v>
      </c>
      <c r="S140" s="105">
        <v>0</v>
      </c>
      <c r="T140" s="137" t="s">
        <v>1360</v>
      </c>
      <c r="U140" s="138" t="s">
        <v>349</v>
      </c>
      <c r="V140" s="138" t="s">
        <v>349</v>
      </c>
      <c r="W140" s="118" t="s">
        <v>142</v>
      </c>
      <c r="Y140" s="116">
        <v>1597</v>
      </c>
    </row>
    <row r="141" spans="1:60" s="45" customFormat="1" ht="30">
      <c r="A141" s="118" t="s">
        <v>142</v>
      </c>
      <c r="B141" s="154" t="s">
        <v>752</v>
      </c>
      <c r="C141" s="155" t="s">
        <v>118</v>
      </c>
      <c r="D141" s="114" t="s">
        <v>163</v>
      </c>
      <c r="E141" s="204" t="s">
        <v>754</v>
      </c>
      <c r="F141" s="231">
        <v>180</v>
      </c>
      <c r="G141" s="205"/>
      <c r="H141" s="95" t="s">
        <v>342</v>
      </c>
      <c r="I141" s="95"/>
      <c r="J141" s="95"/>
      <c r="K141" s="132"/>
      <c r="L141" s="133" t="s">
        <v>344</v>
      </c>
      <c r="M141" s="95" t="s">
        <v>344</v>
      </c>
      <c r="N141" s="103">
        <v>1</v>
      </c>
      <c r="O141" s="104"/>
      <c r="P141" s="132" t="s">
        <v>345</v>
      </c>
      <c r="Q141" s="97"/>
      <c r="R141" s="256">
        <v>1</v>
      </c>
      <c r="S141" s="105">
        <v>0</v>
      </c>
      <c r="T141" s="137">
        <v>1</v>
      </c>
      <c r="U141" s="138" t="s">
        <v>349</v>
      </c>
      <c r="V141" s="138" t="s">
        <v>349</v>
      </c>
      <c r="W141" s="118" t="s">
        <v>142</v>
      </c>
      <c r="Y141" s="116">
        <v>1597</v>
      </c>
    </row>
    <row r="142" spans="1:60" s="45" customFormat="1" ht="45">
      <c r="A142" s="118" t="s">
        <v>149</v>
      </c>
      <c r="B142" s="154" t="s">
        <v>772</v>
      </c>
      <c r="C142" s="155" t="s">
        <v>150</v>
      </c>
      <c r="D142" s="114" t="s">
        <v>625</v>
      </c>
      <c r="E142" s="204" t="s">
        <v>773</v>
      </c>
      <c r="F142" s="231">
        <v>181</v>
      </c>
      <c r="G142" s="205" t="s">
        <v>774</v>
      </c>
      <c r="H142" s="95" t="s">
        <v>342</v>
      </c>
      <c r="I142" s="95"/>
      <c r="J142" s="95"/>
      <c r="K142" s="132"/>
      <c r="L142" s="133" t="s">
        <v>388</v>
      </c>
      <c r="M142" s="95" t="s">
        <v>344</v>
      </c>
      <c r="N142" s="125">
        <v>2</v>
      </c>
      <c r="O142" s="159"/>
      <c r="P142" s="132" t="s">
        <v>345</v>
      </c>
      <c r="Q142" s="97"/>
      <c r="R142" s="256">
        <v>5</v>
      </c>
      <c r="S142" s="105">
        <v>1</v>
      </c>
      <c r="T142" s="137">
        <v>1</v>
      </c>
      <c r="U142" s="138" t="s">
        <v>349</v>
      </c>
      <c r="V142" s="138" t="s">
        <v>349</v>
      </c>
      <c r="W142" s="118" t="s">
        <v>149</v>
      </c>
      <c r="Y142" s="116">
        <v>1613</v>
      </c>
    </row>
    <row r="143" spans="1:60" s="45" customFormat="1" ht="182">
      <c r="A143" s="161" t="s">
        <v>758</v>
      </c>
      <c r="B143" s="154" t="s">
        <v>761</v>
      </c>
      <c r="C143" s="155" t="s">
        <v>105</v>
      </c>
      <c r="D143" s="135" t="s">
        <v>760</v>
      </c>
      <c r="E143" s="204" t="s">
        <v>1507</v>
      </c>
      <c r="F143" s="233"/>
      <c r="G143" s="205" t="s">
        <v>762</v>
      </c>
      <c r="H143" s="95" t="s">
        <v>342</v>
      </c>
      <c r="I143" s="95"/>
      <c r="J143" s="95"/>
      <c r="K143" s="132"/>
      <c r="L143" s="133" t="s">
        <v>353</v>
      </c>
      <c r="M143" s="95" t="s">
        <v>351</v>
      </c>
      <c r="N143" s="103">
        <v>1</v>
      </c>
      <c r="O143" s="104"/>
      <c r="P143" s="132" t="s">
        <v>345</v>
      </c>
      <c r="Q143" s="97"/>
      <c r="R143" s="256">
        <v>1</v>
      </c>
      <c r="S143" s="105">
        <v>0</v>
      </c>
      <c r="T143" s="137" t="s">
        <v>749</v>
      </c>
      <c r="U143" s="138" t="s">
        <v>349</v>
      </c>
      <c r="V143" s="138" t="s">
        <v>349</v>
      </c>
      <c r="W143" s="161" t="s">
        <v>758</v>
      </c>
      <c r="Y143" s="116">
        <v>1605</v>
      </c>
    </row>
    <row r="144" spans="1:60" s="45" customFormat="1" ht="98">
      <c r="A144" s="161" t="s">
        <v>758</v>
      </c>
      <c r="B144" s="154"/>
      <c r="C144" s="155" t="s">
        <v>759</v>
      </c>
      <c r="D144" s="164" t="s">
        <v>763</v>
      </c>
      <c r="E144" s="204" t="s">
        <v>1507</v>
      </c>
      <c r="F144" s="233"/>
      <c r="G144" s="205"/>
      <c r="H144" s="95" t="s">
        <v>342</v>
      </c>
      <c r="I144" s="95"/>
      <c r="J144" s="95"/>
      <c r="K144" s="132"/>
      <c r="L144" s="133" t="s">
        <v>344</v>
      </c>
      <c r="M144" s="95" t="s">
        <v>344</v>
      </c>
      <c r="N144" s="125">
        <v>3</v>
      </c>
      <c r="O144" s="159"/>
      <c r="P144" s="132" t="s">
        <v>345</v>
      </c>
      <c r="Q144" s="97"/>
      <c r="R144" s="256">
        <v>1</v>
      </c>
      <c r="S144" s="105">
        <v>0</v>
      </c>
      <c r="T144" s="137" t="s">
        <v>749</v>
      </c>
      <c r="U144" s="138" t="s">
        <v>349</v>
      </c>
      <c r="V144" s="138" t="s">
        <v>349</v>
      </c>
      <c r="W144" s="161" t="s">
        <v>758</v>
      </c>
      <c r="Y144" s="116">
        <v>1605</v>
      </c>
    </row>
    <row r="145" spans="1:60" s="45" customFormat="1" ht="45">
      <c r="A145" s="130" t="s">
        <v>318</v>
      </c>
      <c r="B145" s="112" t="s">
        <v>856</v>
      </c>
      <c r="C145" s="113" t="s">
        <v>858</v>
      </c>
      <c r="D145" s="114" t="s">
        <v>203</v>
      </c>
      <c r="E145" s="204" t="s">
        <v>857</v>
      </c>
      <c r="F145" s="231"/>
      <c r="G145" s="205"/>
      <c r="H145" s="95" t="s">
        <v>342</v>
      </c>
      <c r="I145" s="95"/>
      <c r="J145" s="95"/>
      <c r="K145" s="132" t="s">
        <v>581</v>
      </c>
      <c r="L145" s="133" t="s">
        <v>395</v>
      </c>
      <c r="M145" s="95" t="s">
        <v>344</v>
      </c>
      <c r="N145" s="125">
        <v>2</v>
      </c>
      <c r="O145" s="159"/>
      <c r="P145" s="132" t="s">
        <v>686</v>
      </c>
      <c r="Q145" s="133" t="s">
        <v>384</v>
      </c>
      <c r="R145" s="256">
        <v>1</v>
      </c>
      <c r="S145" s="105">
        <v>0</v>
      </c>
      <c r="T145" s="137" t="s">
        <v>748</v>
      </c>
      <c r="U145" s="138" t="s">
        <v>349</v>
      </c>
      <c r="V145" s="138" t="s">
        <v>349</v>
      </c>
      <c r="W145" s="130" t="s">
        <v>318</v>
      </c>
      <c r="Y145" s="116">
        <v>1592</v>
      </c>
    </row>
    <row r="146" spans="1:60" s="45" customFormat="1" ht="42">
      <c r="A146" s="127" t="s">
        <v>143</v>
      </c>
      <c r="B146" s="154" t="s">
        <v>868</v>
      </c>
      <c r="C146" s="113" t="s">
        <v>165</v>
      </c>
      <c r="D146" s="114" t="s">
        <v>870</v>
      </c>
      <c r="E146" s="204" t="s">
        <v>869</v>
      </c>
      <c r="F146" s="231"/>
      <c r="G146" s="205"/>
      <c r="H146" s="95" t="s">
        <v>342</v>
      </c>
      <c r="I146" s="95"/>
      <c r="J146" s="95"/>
      <c r="K146" s="132"/>
      <c r="L146" s="133" t="s">
        <v>344</v>
      </c>
      <c r="M146" s="95" t="s">
        <v>344</v>
      </c>
      <c r="N146" s="103">
        <v>1</v>
      </c>
      <c r="O146" s="104"/>
      <c r="P146" s="132" t="s">
        <v>345</v>
      </c>
      <c r="Q146" s="97"/>
      <c r="R146" s="256">
        <v>1</v>
      </c>
      <c r="S146" s="105">
        <v>1</v>
      </c>
      <c r="T146" s="137">
        <v>1</v>
      </c>
      <c r="U146" s="138" t="s">
        <v>349</v>
      </c>
      <c r="V146" s="138" t="s">
        <v>349</v>
      </c>
      <c r="W146" s="127" t="s">
        <v>143</v>
      </c>
      <c r="Y146" s="116">
        <v>1602</v>
      </c>
    </row>
    <row r="147" spans="1:60" s="45" customFormat="1" ht="75">
      <c r="A147" s="118" t="s">
        <v>143</v>
      </c>
      <c r="B147" s="154" t="s">
        <v>868</v>
      </c>
      <c r="C147" s="113" t="s">
        <v>27</v>
      </c>
      <c r="D147" s="114" t="s">
        <v>418</v>
      </c>
      <c r="E147" s="204" t="s">
        <v>1495</v>
      </c>
      <c r="F147" s="231"/>
      <c r="G147" s="205" t="s">
        <v>873</v>
      </c>
      <c r="H147" s="95" t="s">
        <v>342</v>
      </c>
      <c r="I147" s="95"/>
      <c r="J147" s="95"/>
      <c r="K147" s="132"/>
      <c r="L147" s="133" t="s">
        <v>395</v>
      </c>
      <c r="M147" s="95" t="s">
        <v>344</v>
      </c>
      <c r="N147" s="103">
        <v>1</v>
      </c>
      <c r="O147" s="104"/>
      <c r="P147" s="132" t="s">
        <v>349</v>
      </c>
      <c r="Q147" s="97"/>
      <c r="R147" s="256">
        <v>1</v>
      </c>
      <c r="S147" s="105">
        <v>0</v>
      </c>
      <c r="T147" s="137">
        <v>1</v>
      </c>
      <c r="U147" s="138" t="s">
        <v>437</v>
      </c>
      <c r="V147" s="138" t="s">
        <v>349</v>
      </c>
      <c r="W147" s="118" t="s">
        <v>143</v>
      </c>
      <c r="Y147" s="116">
        <v>1602</v>
      </c>
    </row>
    <row r="148" spans="1:60" s="45" customFormat="1" ht="60">
      <c r="A148" s="118" t="s">
        <v>143</v>
      </c>
      <c r="B148" s="154" t="s">
        <v>868</v>
      </c>
      <c r="C148" s="155" t="s">
        <v>144</v>
      </c>
      <c r="D148" s="114" t="s">
        <v>871</v>
      </c>
      <c r="E148" s="204" t="s">
        <v>872</v>
      </c>
      <c r="F148" s="231">
        <v>180</v>
      </c>
      <c r="G148" s="205"/>
      <c r="H148" s="95" t="s">
        <v>342</v>
      </c>
      <c r="I148" s="95"/>
      <c r="J148" s="95"/>
      <c r="K148" s="132" t="s">
        <v>1432</v>
      </c>
      <c r="L148" s="133" t="s">
        <v>395</v>
      </c>
      <c r="M148" s="95" t="s">
        <v>395</v>
      </c>
      <c r="N148" s="103">
        <v>1</v>
      </c>
      <c r="O148" s="104"/>
      <c r="P148" s="132" t="s">
        <v>345</v>
      </c>
      <c r="Q148" s="166" t="s">
        <v>453</v>
      </c>
      <c r="R148" s="256">
        <v>1</v>
      </c>
      <c r="S148" s="105">
        <v>0</v>
      </c>
      <c r="T148" s="137" t="s">
        <v>748</v>
      </c>
      <c r="U148" s="138" t="s">
        <v>349</v>
      </c>
      <c r="V148" s="138" t="s">
        <v>437</v>
      </c>
      <c r="W148" s="118" t="s">
        <v>143</v>
      </c>
      <c r="Y148" s="116">
        <v>1602</v>
      </c>
    </row>
    <row r="149" spans="1:60" s="45" customFormat="1" ht="45">
      <c r="A149" s="118" t="s">
        <v>422</v>
      </c>
      <c r="B149" s="154" t="s">
        <v>890</v>
      </c>
      <c r="C149" s="155" t="s">
        <v>14</v>
      </c>
      <c r="D149" s="135" t="s">
        <v>206</v>
      </c>
      <c r="E149" s="204" t="s">
        <v>1455</v>
      </c>
      <c r="F149" s="231"/>
      <c r="G149" s="205"/>
      <c r="H149" s="95" t="s">
        <v>342</v>
      </c>
      <c r="I149" s="95"/>
      <c r="J149" s="95"/>
      <c r="K149" s="132" t="s">
        <v>427</v>
      </c>
      <c r="L149" s="133" t="s">
        <v>344</v>
      </c>
      <c r="M149" s="95" t="s">
        <v>344</v>
      </c>
      <c r="N149" s="103">
        <v>1</v>
      </c>
      <c r="O149" s="104"/>
      <c r="P149" s="132" t="s">
        <v>349</v>
      </c>
      <c r="Q149" s="97"/>
      <c r="R149" s="256">
        <v>1</v>
      </c>
      <c r="S149" s="105">
        <v>1</v>
      </c>
      <c r="T149" s="137">
        <v>1</v>
      </c>
      <c r="U149" s="138" t="s">
        <v>349</v>
      </c>
      <c r="V149" s="138" t="s">
        <v>349</v>
      </c>
      <c r="W149" s="118" t="s">
        <v>422</v>
      </c>
      <c r="X149" s="167"/>
      <c r="Y149" s="116">
        <v>1606</v>
      </c>
    </row>
    <row r="150" spans="1:60" s="45" customFormat="1" ht="225">
      <c r="A150" s="118" t="s">
        <v>136</v>
      </c>
      <c r="B150" s="154" t="s">
        <v>900</v>
      </c>
      <c r="C150" s="155" t="s">
        <v>137</v>
      </c>
      <c r="D150" s="135" t="s">
        <v>160</v>
      </c>
      <c r="E150" s="204" t="s">
        <v>940</v>
      </c>
      <c r="F150" s="233">
        <v>179</v>
      </c>
      <c r="G150" s="205" t="s">
        <v>939</v>
      </c>
      <c r="H150" s="95" t="s">
        <v>342</v>
      </c>
      <c r="I150" s="95"/>
      <c r="J150" s="95"/>
      <c r="K150" s="132"/>
      <c r="L150" s="133" t="s">
        <v>344</v>
      </c>
      <c r="M150" s="95" t="s">
        <v>344</v>
      </c>
      <c r="N150" s="103">
        <v>1</v>
      </c>
      <c r="O150" s="104"/>
      <c r="P150" s="132" t="s">
        <v>345</v>
      </c>
      <c r="Q150" s="97" t="s">
        <v>1359</v>
      </c>
      <c r="R150" s="256">
        <v>3</v>
      </c>
      <c r="S150" s="105">
        <v>2</v>
      </c>
      <c r="T150" s="137" t="s">
        <v>748</v>
      </c>
      <c r="U150" s="138" t="s">
        <v>349</v>
      </c>
      <c r="V150" s="138" t="s">
        <v>349</v>
      </c>
      <c r="W150" s="118" t="s">
        <v>136</v>
      </c>
      <c r="Y150" s="116">
        <v>1611</v>
      </c>
      <c r="Z150" s="94"/>
    </row>
    <row r="151" spans="1:60" s="45" customFormat="1" ht="105">
      <c r="A151" s="118" t="s">
        <v>145</v>
      </c>
      <c r="B151" s="154" t="s">
        <v>921</v>
      </c>
      <c r="C151" s="155" t="s">
        <v>170</v>
      </c>
      <c r="D151" s="135" t="s">
        <v>169</v>
      </c>
      <c r="E151" s="204" t="s">
        <v>923</v>
      </c>
      <c r="F151" s="231">
        <v>180</v>
      </c>
      <c r="G151" s="205" t="s">
        <v>1017</v>
      </c>
      <c r="H151" s="95" t="s">
        <v>342</v>
      </c>
      <c r="I151" s="95"/>
      <c r="J151" s="95"/>
      <c r="K151" s="132" t="s">
        <v>427</v>
      </c>
      <c r="L151" s="133" t="s">
        <v>344</v>
      </c>
      <c r="M151" s="95" t="s">
        <v>344</v>
      </c>
      <c r="N151" s="125">
        <v>3</v>
      </c>
      <c r="O151" s="159"/>
      <c r="P151" s="132" t="s">
        <v>345</v>
      </c>
      <c r="Q151" s="166" t="s">
        <v>384</v>
      </c>
      <c r="R151" s="256">
        <v>1</v>
      </c>
      <c r="S151" s="105">
        <v>1</v>
      </c>
      <c r="T151" s="137" t="s">
        <v>748</v>
      </c>
      <c r="U151" s="138" t="s">
        <v>349</v>
      </c>
      <c r="V151" s="138" t="s">
        <v>349</v>
      </c>
      <c r="W151" s="118" t="s">
        <v>145</v>
      </c>
      <c r="Y151" s="116">
        <v>1604</v>
      </c>
      <c r="Z151" s="94"/>
    </row>
    <row r="152" spans="1:60" s="45" customFormat="1" ht="270">
      <c r="A152" s="118" t="s">
        <v>145</v>
      </c>
      <c r="B152" s="154" t="s">
        <v>921</v>
      </c>
      <c r="C152" s="155" t="s">
        <v>35</v>
      </c>
      <c r="D152" s="135" t="s">
        <v>167</v>
      </c>
      <c r="E152" s="204" t="s">
        <v>1526</v>
      </c>
      <c r="F152" s="231"/>
      <c r="G152" s="205" t="s">
        <v>936</v>
      </c>
      <c r="H152" s="95" t="s">
        <v>342</v>
      </c>
      <c r="I152" s="95"/>
      <c r="J152" s="95"/>
      <c r="K152" s="132" t="s">
        <v>427</v>
      </c>
      <c r="L152" s="133" t="s">
        <v>344</v>
      </c>
      <c r="M152" s="95" t="s">
        <v>395</v>
      </c>
      <c r="N152" s="125">
        <v>4</v>
      </c>
      <c r="O152" s="159"/>
      <c r="P152" s="132" t="s">
        <v>345</v>
      </c>
      <c r="Q152" s="166" t="s">
        <v>384</v>
      </c>
      <c r="R152" s="256">
        <v>1</v>
      </c>
      <c r="S152" s="105">
        <v>0</v>
      </c>
      <c r="T152" s="137">
        <v>1</v>
      </c>
      <c r="U152" s="138" t="s">
        <v>349</v>
      </c>
      <c r="V152" s="138" t="s">
        <v>349</v>
      </c>
      <c r="W152" s="118" t="s">
        <v>145</v>
      </c>
      <c r="Y152" s="116">
        <v>1604</v>
      </c>
      <c r="Z152" s="94"/>
    </row>
    <row r="153" spans="1:60" s="45" customFormat="1" ht="75">
      <c r="A153" s="118" t="s">
        <v>145</v>
      </c>
      <c r="B153" s="154" t="s">
        <v>921</v>
      </c>
      <c r="C153" s="155" t="s">
        <v>146</v>
      </c>
      <c r="D153" s="135" t="s">
        <v>168</v>
      </c>
      <c r="E153" s="204" t="s">
        <v>922</v>
      </c>
      <c r="F153" s="231"/>
      <c r="G153" s="205"/>
      <c r="H153" s="95" t="s">
        <v>342</v>
      </c>
      <c r="I153" s="95"/>
      <c r="J153" s="95"/>
      <c r="K153" s="132" t="s">
        <v>427</v>
      </c>
      <c r="L153" s="133" t="s">
        <v>344</v>
      </c>
      <c r="M153" s="95" t="s">
        <v>344</v>
      </c>
      <c r="N153" s="125">
        <v>5</v>
      </c>
      <c r="O153" s="159"/>
      <c r="P153" s="132" t="s">
        <v>345</v>
      </c>
      <c r="Q153" s="97"/>
      <c r="R153" s="256">
        <v>1</v>
      </c>
      <c r="S153" s="105">
        <v>0</v>
      </c>
      <c r="T153" s="137">
        <v>1</v>
      </c>
      <c r="U153" s="138" t="s">
        <v>349</v>
      </c>
      <c r="V153" s="138" t="s">
        <v>349</v>
      </c>
      <c r="W153" s="118" t="s">
        <v>145</v>
      </c>
      <c r="Y153" s="116">
        <v>1604</v>
      </c>
      <c r="Z153" s="94"/>
    </row>
    <row r="154" spans="1:60" s="45" customFormat="1" ht="409.6">
      <c r="A154" s="118" t="s">
        <v>177</v>
      </c>
      <c r="B154" s="154" t="s">
        <v>927</v>
      </c>
      <c r="C154" s="155" t="s">
        <v>27</v>
      </c>
      <c r="D154" s="135" t="s">
        <v>928</v>
      </c>
      <c r="E154" s="204" t="s">
        <v>1547</v>
      </c>
      <c r="F154" s="231"/>
      <c r="G154" s="205" t="s">
        <v>935</v>
      </c>
      <c r="H154" s="95" t="s">
        <v>342</v>
      </c>
      <c r="I154" s="95"/>
      <c r="J154" s="95"/>
      <c r="K154" s="132"/>
      <c r="L154" s="133" t="s">
        <v>395</v>
      </c>
      <c r="M154" s="95" t="s">
        <v>395</v>
      </c>
      <c r="N154" s="103">
        <v>2</v>
      </c>
      <c r="O154" s="104"/>
      <c r="P154" s="132" t="s">
        <v>345</v>
      </c>
      <c r="Q154" s="97"/>
      <c r="R154" s="256">
        <v>1</v>
      </c>
      <c r="S154" s="105">
        <v>0</v>
      </c>
      <c r="T154" s="137">
        <v>1</v>
      </c>
      <c r="U154" s="138" t="s">
        <v>437</v>
      </c>
      <c r="V154" s="138" t="s">
        <v>349</v>
      </c>
      <c r="W154" s="118" t="s">
        <v>177</v>
      </c>
      <c r="Y154" s="116">
        <v>1604</v>
      </c>
      <c r="Z154" s="94"/>
    </row>
    <row r="155" spans="1:60" s="45" customFormat="1" ht="56">
      <c r="A155" s="130" t="s">
        <v>328</v>
      </c>
      <c r="B155" s="154" t="s">
        <v>949</v>
      </c>
      <c r="C155" s="155" t="s">
        <v>218</v>
      </c>
      <c r="D155" s="135" t="s">
        <v>219</v>
      </c>
      <c r="E155" s="204" t="s">
        <v>950</v>
      </c>
      <c r="F155" s="231"/>
      <c r="G155" s="205"/>
      <c r="H155" s="95" t="s">
        <v>342</v>
      </c>
      <c r="I155" s="95"/>
      <c r="J155" s="95"/>
      <c r="K155" s="132" t="s">
        <v>455</v>
      </c>
      <c r="L155" s="133" t="s">
        <v>395</v>
      </c>
      <c r="M155" s="95" t="s">
        <v>456</v>
      </c>
      <c r="N155" s="103">
        <v>2</v>
      </c>
      <c r="O155" s="104"/>
      <c r="P155" s="132" t="s">
        <v>345</v>
      </c>
      <c r="Q155" s="97"/>
      <c r="R155" s="256">
        <v>2</v>
      </c>
      <c r="S155" s="105">
        <v>0</v>
      </c>
      <c r="T155" s="137">
        <v>1</v>
      </c>
      <c r="U155" s="138" t="s">
        <v>349</v>
      </c>
      <c r="V155" s="138" t="s">
        <v>437</v>
      </c>
      <c r="W155" s="130" t="s">
        <v>328</v>
      </c>
      <c r="Y155" s="116">
        <v>1603</v>
      </c>
      <c r="Z155" s="94"/>
    </row>
    <row r="156" spans="1:60" s="45" customFormat="1" ht="45">
      <c r="A156" s="130" t="s">
        <v>335</v>
      </c>
      <c r="B156" s="112" t="s">
        <v>1021</v>
      </c>
      <c r="C156" s="113" t="s">
        <v>100</v>
      </c>
      <c r="D156" s="114" t="s">
        <v>232</v>
      </c>
      <c r="E156" s="204" t="s">
        <v>1022</v>
      </c>
      <c r="F156" s="231"/>
      <c r="G156" s="205" t="s">
        <v>1023</v>
      </c>
      <c r="H156" s="95" t="s">
        <v>342</v>
      </c>
      <c r="I156" s="95"/>
      <c r="J156" s="95"/>
      <c r="K156" s="132"/>
      <c r="L156" s="133" t="s">
        <v>344</v>
      </c>
      <c r="M156" s="95" t="s">
        <v>344</v>
      </c>
      <c r="N156" s="103">
        <v>2</v>
      </c>
      <c r="O156" s="104"/>
      <c r="P156" s="132" t="s">
        <v>345</v>
      </c>
      <c r="Q156" s="97"/>
      <c r="R156" s="256">
        <v>1</v>
      </c>
      <c r="S156" s="105">
        <v>0</v>
      </c>
      <c r="T156" s="137">
        <v>1</v>
      </c>
      <c r="U156" s="138" t="s">
        <v>349</v>
      </c>
      <c r="V156" s="138" t="s">
        <v>349</v>
      </c>
      <c r="W156" s="130" t="s">
        <v>335</v>
      </c>
      <c r="Y156" s="116">
        <v>1637</v>
      </c>
      <c r="Z156" s="94"/>
    </row>
    <row r="157" spans="1:60" s="45" customFormat="1" ht="120">
      <c r="A157" s="161" t="s">
        <v>141</v>
      </c>
      <c r="B157" s="154" t="s">
        <v>826</v>
      </c>
      <c r="C157" s="155" t="s">
        <v>67</v>
      </c>
      <c r="D157" s="114" t="s">
        <v>824</v>
      </c>
      <c r="E157" s="204" t="s">
        <v>827</v>
      </c>
      <c r="F157" s="231">
        <v>180</v>
      </c>
      <c r="G157" s="205" t="s">
        <v>825</v>
      </c>
      <c r="H157" s="95" t="s">
        <v>342</v>
      </c>
      <c r="I157" s="95"/>
      <c r="J157" s="95"/>
      <c r="K157" s="132"/>
      <c r="L157" s="133" t="s">
        <v>353</v>
      </c>
      <c r="M157" s="95" t="s">
        <v>344</v>
      </c>
      <c r="N157" s="103">
        <v>2</v>
      </c>
      <c r="O157" s="104"/>
      <c r="P157" s="132" t="s">
        <v>457</v>
      </c>
      <c r="Q157" s="166" t="s">
        <v>384</v>
      </c>
      <c r="R157" s="256">
        <v>4</v>
      </c>
      <c r="S157" s="105">
        <v>0</v>
      </c>
      <c r="T157" s="137" t="s">
        <v>748</v>
      </c>
      <c r="U157" s="138" t="s">
        <v>349</v>
      </c>
      <c r="V157" s="138" t="s">
        <v>349</v>
      </c>
      <c r="W157" s="161" t="s">
        <v>141</v>
      </c>
      <c r="Y157" s="116">
        <v>1611</v>
      </c>
      <c r="Z157" s="94"/>
    </row>
    <row r="158" spans="1:60" s="45" customFormat="1" ht="90">
      <c r="A158" s="118" t="s">
        <v>140</v>
      </c>
      <c r="B158" s="154" t="s">
        <v>1086</v>
      </c>
      <c r="C158" s="155" t="s">
        <v>39</v>
      </c>
      <c r="D158" s="114" t="s">
        <v>1087</v>
      </c>
      <c r="E158" s="204" t="s">
        <v>1561</v>
      </c>
      <c r="F158" s="231"/>
      <c r="G158" s="205" t="s">
        <v>1088</v>
      </c>
      <c r="H158" s="95" t="s">
        <v>342</v>
      </c>
      <c r="I158" s="95"/>
      <c r="J158" s="95"/>
      <c r="K158" s="132"/>
      <c r="L158" s="133" t="s">
        <v>395</v>
      </c>
      <c r="M158" s="95" t="s">
        <v>395</v>
      </c>
      <c r="N158" s="103">
        <v>1</v>
      </c>
      <c r="O158" s="104"/>
      <c r="P158" s="132" t="s">
        <v>345</v>
      </c>
      <c r="Q158" s="133" t="s">
        <v>384</v>
      </c>
      <c r="R158" s="256">
        <v>3</v>
      </c>
      <c r="S158" s="105">
        <v>1</v>
      </c>
      <c r="T158" s="137" t="s">
        <v>748</v>
      </c>
      <c r="U158" s="138" t="s">
        <v>349</v>
      </c>
      <c r="V158" s="138" t="s">
        <v>349</v>
      </c>
      <c r="W158" s="118" t="s">
        <v>140</v>
      </c>
      <c r="Y158" s="116">
        <v>1624</v>
      </c>
      <c r="Z158" s="94"/>
    </row>
    <row r="159" spans="1:60" s="45" customFormat="1" ht="60">
      <c r="A159" s="118" t="s">
        <v>1416</v>
      </c>
      <c r="B159" s="154" t="s">
        <v>676</v>
      </c>
      <c r="C159" s="155" t="s">
        <v>35</v>
      </c>
      <c r="D159" s="114" t="s">
        <v>611</v>
      </c>
      <c r="E159" s="204" t="s">
        <v>610</v>
      </c>
      <c r="F159" s="231">
        <v>180</v>
      </c>
      <c r="G159" s="205"/>
      <c r="H159" s="95" t="s">
        <v>342</v>
      </c>
      <c r="I159" s="95" t="s">
        <v>563</v>
      </c>
      <c r="J159" s="95"/>
      <c r="K159" s="132" t="s">
        <v>564</v>
      </c>
      <c r="L159" s="133" t="s">
        <v>344</v>
      </c>
      <c r="M159" s="95" t="s">
        <v>344</v>
      </c>
      <c r="N159" s="125">
        <v>5</v>
      </c>
      <c r="O159" s="159"/>
      <c r="P159" s="132" t="s">
        <v>457</v>
      </c>
      <c r="Q159" s="110"/>
      <c r="R159" s="256">
        <v>1</v>
      </c>
      <c r="S159" s="105">
        <v>0</v>
      </c>
      <c r="T159" s="137">
        <v>1</v>
      </c>
      <c r="U159" s="138" t="s">
        <v>349</v>
      </c>
      <c r="V159" s="138" t="s">
        <v>349</v>
      </c>
      <c r="W159" s="118" t="s">
        <v>1416</v>
      </c>
      <c r="Y159" s="168">
        <v>1607</v>
      </c>
      <c r="Z159" s="167"/>
      <c r="AA159" s="167"/>
      <c r="AB159" s="167"/>
      <c r="AC159" s="167"/>
      <c r="AD159" s="167"/>
      <c r="AE159" s="167"/>
      <c r="AF159" s="167"/>
      <c r="AG159" s="167"/>
      <c r="AH159" s="167"/>
      <c r="AI159" s="167"/>
      <c r="AJ159" s="167"/>
      <c r="AK159" s="167"/>
      <c r="AL159" s="167"/>
      <c r="AM159" s="167"/>
      <c r="AN159" s="167"/>
      <c r="AO159" s="167"/>
      <c r="AP159" s="167"/>
      <c r="AQ159" s="167"/>
      <c r="AR159" s="167"/>
      <c r="AS159" s="167"/>
      <c r="AT159" s="167"/>
      <c r="AU159" s="167"/>
      <c r="AV159" s="167"/>
      <c r="AW159" s="167"/>
      <c r="AX159" s="167"/>
      <c r="AY159" s="167"/>
      <c r="AZ159" s="167"/>
      <c r="BA159" s="167"/>
      <c r="BB159" s="167"/>
      <c r="BC159" s="167"/>
      <c r="BD159" s="167"/>
      <c r="BE159" s="167"/>
      <c r="BF159" s="167"/>
      <c r="BG159" s="167"/>
      <c r="BH159" s="167"/>
    </row>
    <row r="160" spans="1:60" s="45" customFormat="1" ht="75">
      <c r="A160" s="118" t="s">
        <v>1563</v>
      </c>
      <c r="B160" s="154" t="s">
        <v>1144</v>
      </c>
      <c r="C160" s="155" t="s">
        <v>66</v>
      </c>
      <c r="D160" s="114" t="s">
        <v>164</v>
      </c>
      <c r="E160" s="204" t="s">
        <v>1143</v>
      </c>
      <c r="F160" s="231">
        <v>180</v>
      </c>
      <c r="G160" s="205" t="s">
        <v>1142</v>
      </c>
      <c r="H160" s="95" t="s">
        <v>342</v>
      </c>
      <c r="I160" s="95"/>
      <c r="J160" s="95"/>
      <c r="K160" s="132"/>
      <c r="L160" s="133" t="s">
        <v>353</v>
      </c>
      <c r="M160" s="95" t="s">
        <v>344</v>
      </c>
      <c r="N160" s="103">
        <v>1</v>
      </c>
      <c r="O160" s="104"/>
      <c r="P160" s="132" t="s">
        <v>345</v>
      </c>
      <c r="Q160" s="97"/>
      <c r="R160" s="256">
        <v>1</v>
      </c>
      <c r="S160" s="105">
        <v>0</v>
      </c>
      <c r="T160" s="137">
        <v>1</v>
      </c>
      <c r="U160" s="138" t="s">
        <v>349</v>
      </c>
      <c r="V160" s="138" t="s">
        <v>437</v>
      </c>
      <c r="W160" s="118" t="s">
        <v>1563</v>
      </c>
      <c r="Y160" s="116">
        <v>1599</v>
      </c>
      <c r="Z160" s="94"/>
    </row>
    <row r="161" spans="1:60" s="45" customFormat="1" ht="70">
      <c r="A161" s="127" t="s">
        <v>147</v>
      </c>
      <c r="B161" s="154" t="s">
        <v>652</v>
      </c>
      <c r="C161" s="155" t="s">
        <v>148</v>
      </c>
      <c r="D161" s="114" t="s">
        <v>651</v>
      </c>
      <c r="E161" s="216" t="s">
        <v>650</v>
      </c>
      <c r="F161" s="231">
        <v>181</v>
      </c>
      <c r="G161" s="217" t="s">
        <v>1254</v>
      </c>
      <c r="H161" s="95" t="s">
        <v>342</v>
      </c>
      <c r="I161" s="95"/>
      <c r="J161" s="95"/>
      <c r="K161" s="132" t="s">
        <v>1321</v>
      </c>
      <c r="L161" s="133" t="s">
        <v>344</v>
      </c>
      <c r="M161" s="95" t="s">
        <v>344</v>
      </c>
      <c r="N161" s="103">
        <v>2</v>
      </c>
      <c r="O161" s="104"/>
      <c r="P161" s="132" t="s">
        <v>793</v>
      </c>
      <c r="Q161" s="133" t="s">
        <v>384</v>
      </c>
      <c r="R161" s="256">
        <v>3</v>
      </c>
      <c r="S161" s="105">
        <v>0</v>
      </c>
      <c r="T161" s="137" t="s">
        <v>748</v>
      </c>
      <c r="U161" s="138" t="s">
        <v>349</v>
      </c>
      <c r="V161" s="138" t="s">
        <v>349</v>
      </c>
      <c r="W161" s="127" t="s">
        <v>147</v>
      </c>
      <c r="Y161" s="116">
        <v>1604</v>
      </c>
    </row>
    <row r="162" spans="1:60" s="45" customFormat="1" ht="84">
      <c r="A162" s="290" t="s">
        <v>377</v>
      </c>
      <c r="B162" s="112" t="s">
        <v>658</v>
      </c>
      <c r="C162" s="113" t="s">
        <v>1256</v>
      </c>
      <c r="D162" s="114" t="s">
        <v>297</v>
      </c>
      <c r="E162" s="204" t="s">
        <v>659</v>
      </c>
      <c r="F162" s="231"/>
      <c r="G162" s="205"/>
      <c r="H162" s="95" t="s">
        <v>342</v>
      </c>
      <c r="I162" s="95"/>
      <c r="J162" s="95"/>
      <c r="K162" s="132"/>
      <c r="L162" s="133" t="s">
        <v>347</v>
      </c>
      <c r="M162" s="95" t="s">
        <v>351</v>
      </c>
      <c r="N162" s="125" t="s">
        <v>1302</v>
      </c>
      <c r="O162" s="159"/>
      <c r="P162" s="132" t="s">
        <v>345</v>
      </c>
      <c r="Q162" s="187"/>
      <c r="R162" s="256">
        <v>1</v>
      </c>
      <c r="S162" s="105">
        <v>0</v>
      </c>
      <c r="T162" s="137">
        <v>1</v>
      </c>
      <c r="U162" s="138" t="s">
        <v>349</v>
      </c>
      <c r="V162" s="138" t="s">
        <v>349</v>
      </c>
      <c r="W162" s="290" t="s">
        <v>377</v>
      </c>
      <c r="Y162" s="116">
        <v>1595</v>
      </c>
    </row>
    <row r="163" spans="1:60" s="45" customFormat="1" ht="98">
      <c r="A163" s="290" t="s">
        <v>673</v>
      </c>
      <c r="B163" s="112" t="s">
        <v>664</v>
      </c>
      <c r="C163" s="113" t="s">
        <v>663</v>
      </c>
      <c r="D163" s="114" t="s">
        <v>302</v>
      </c>
      <c r="E163" s="204" t="s">
        <v>665</v>
      </c>
      <c r="F163" s="231"/>
      <c r="G163" s="205"/>
      <c r="H163" s="95" t="s">
        <v>342</v>
      </c>
      <c r="I163" s="95"/>
      <c r="J163" s="95"/>
      <c r="K163" s="132"/>
      <c r="L163" s="133" t="s">
        <v>344</v>
      </c>
      <c r="M163" s="95" t="s">
        <v>344</v>
      </c>
      <c r="N163" s="103">
        <v>1</v>
      </c>
      <c r="O163" s="104"/>
      <c r="P163" s="132" t="s">
        <v>345</v>
      </c>
      <c r="Q163" s="187"/>
      <c r="R163" s="256">
        <v>4</v>
      </c>
      <c r="S163" s="105">
        <v>1</v>
      </c>
      <c r="T163" s="137">
        <v>1</v>
      </c>
      <c r="U163" s="138" t="s">
        <v>349</v>
      </c>
      <c r="V163" s="138" t="s">
        <v>349</v>
      </c>
      <c r="W163" s="290" t="s">
        <v>673</v>
      </c>
      <c r="X163" s="218"/>
      <c r="Y163" s="116">
        <v>1607</v>
      </c>
    </row>
    <row r="164" spans="1:60" s="45" customFormat="1" ht="195">
      <c r="A164" s="203" t="s">
        <v>181</v>
      </c>
      <c r="B164" s="154" t="s">
        <v>1127</v>
      </c>
      <c r="C164" s="155" t="s">
        <v>496</v>
      </c>
      <c r="D164" s="135" t="s">
        <v>1128</v>
      </c>
      <c r="E164" s="204" t="s">
        <v>1129</v>
      </c>
      <c r="F164" s="233"/>
      <c r="G164" s="205"/>
      <c r="H164" s="95" t="s">
        <v>497</v>
      </c>
      <c r="I164" s="95"/>
      <c r="J164" s="95"/>
      <c r="K164" s="132"/>
      <c r="L164" s="133" t="s">
        <v>395</v>
      </c>
      <c r="M164" s="95" t="s">
        <v>344</v>
      </c>
      <c r="N164" s="125">
        <v>3</v>
      </c>
      <c r="O164" s="159"/>
      <c r="P164" s="132" t="s">
        <v>349</v>
      </c>
      <c r="Q164" s="97"/>
      <c r="R164" s="256">
        <v>6</v>
      </c>
      <c r="S164" s="105">
        <v>0</v>
      </c>
      <c r="T164" s="137">
        <v>1</v>
      </c>
      <c r="U164" s="138" t="s">
        <v>349</v>
      </c>
      <c r="V164" s="138" t="s">
        <v>349</v>
      </c>
      <c r="W164" s="203" t="s">
        <v>181</v>
      </c>
      <c r="Y164" s="116">
        <v>1611</v>
      </c>
      <c r="Z164" s="94"/>
    </row>
    <row r="165" spans="1:60" s="45" customFormat="1" ht="70">
      <c r="A165" s="203" t="s">
        <v>134</v>
      </c>
      <c r="B165" s="119" t="s">
        <v>677</v>
      </c>
      <c r="C165" s="128" t="s">
        <v>135</v>
      </c>
      <c r="D165" s="178" t="s">
        <v>612</v>
      </c>
      <c r="E165" s="204" t="s">
        <v>680</v>
      </c>
      <c r="F165" s="230">
        <v>176</v>
      </c>
      <c r="G165" s="205"/>
      <c r="H165" s="100" t="s">
        <v>1351</v>
      </c>
      <c r="I165" s="100" t="s">
        <v>452</v>
      </c>
      <c r="J165" s="100"/>
      <c r="K165" s="101" t="s">
        <v>565</v>
      </c>
      <c r="L165" s="102" t="s">
        <v>347</v>
      </c>
      <c r="M165" s="100" t="s">
        <v>344</v>
      </c>
      <c r="N165" s="103">
        <v>1</v>
      </c>
      <c r="O165" s="104"/>
      <c r="P165" s="101" t="s">
        <v>345</v>
      </c>
      <c r="Q165" s="97"/>
      <c r="R165" s="258">
        <v>1</v>
      </c>
      <c r="S165" s="105">
        <v>1</v>
      </c>
      <c r="T165" s="106">
        <v>1</v>
      </c>
      <c r="U165" s="107" t="s">
        <v>349</v>
      </c>
      <c r="V165" s="107" t="s">
        <v>349</v>
      </c>
      <c r="W165" s="203" t="s">
        <v>134</v>
      </c>
      <c r="X165" s="167"/>
      <c r="Y165" s="108">
        <v>0</v>
      </c>
      <c r="Z165" s="171"/>
      <c r="AA165" s="171"/>
      <c r="AB165" s="171"/>
      <c r="AC165" s="171"/>
      <c r="AD165" s="171"/>
      <c r="AE165" s="171"/>
      <c r="AF165" s="171"/>
      <c r="AG165" s="171"/>
      <c r="AH165" s="171"/>
      <c r="AI165" s="171"/>
      <c r="AJ165" s="171"/>
      <c r="AK165" s="171"/>
      <c r="AL165" s="171"/>
      <c r="AM165" s="171"/>
      <c r="AN165" s="171"/>
      <c r="AO165" s="171"/>
      <c r="AP165" s="171"/>
      <c r="AQ165" s="171"/>
      <c r="AR165" s="171"/>
      <c r="AS165" s="171"/>
      <c r="AT165" s="171"/>
      <c r="AU165" s="171"/>
      <c r="AV165" s="171"/>
      <c r="AW165" s="171"/>
      <c r="AX165" s="171"/>
      <c r="AY165" s="171"/>
      <c r="AZ165" s="171"/>
      <c r="BA165" s="171"/>
      <c r="BB165" s="171"/>
      <c r="BC165" s="171"/>
      <c r="BD165" s="171"/>
      <c r="BE165" s="171"/>
      <c r="BF165" s="171"/>
      <c r="BG165" s="171"/>
      <c r="BH165" s="171"/>
    </row>
    <row r="166" spans="1:60" s="167" customFormat="1" ht="180">
      <c r="A166" s="127" t="s">
        <v>134</v>
      </c>
      <c r="B166" s="119" t="s">
        <v>677</v>
      </c>
      <c r="C166" s="128" t="s">
        <v>162</v>
      </c>
      <c r="D166" s="178" t="s">
        <v>681</v>
      </c>
      <c r="E166" s="204" t="s">
        <v>1344</v>
      </c>
      <c r="F166" s="230"/>
      <c r="G166" s="205" t="s">
        <v>699</v>
      </c>
      <c r="H166" s="100" t="s">
        <v>1351</v>
      </c>
      <c r="I166" s="100" t="s">
        <v>1338</v>
      </c>
      <c r="J166" s="100"/>
      <c r="K166" s="101"/>
      <c r="L166" s="102" t="s">
        <v>443</v>
      </c>
      <c r="M166" s="100" t="s">
        <v>351</v>
      </c>
      <c r="N166" s="103">
        <v>3</v>
      </c>
      <c r="O166" s="104" t="s">
        <v>1335</v>
      </c>
      <c r="P166" s="101" t="s">
        <v>349</v>
      </c>
      <c r="Q166" s="97"/>
      <c r="R166" s="258">
        <v>1</v>
      </c>
      <c r="S166" s="105">
        <v>1</v>
      </c>
      <c r="T166" s="106">
        <v>1</v>
      </c>
      <c r="U166" s="107" t="s">
        <v>349</v>
      </c>
      <c r="V166" s="107" t="s">
        <v>349</v>
      </c>
      <c r="W166" s="127" t="s">
        <v>134</v>
      </c>
      <c r="X166" s="206"/>
      <c r="Y166" s="108">
        <v>0</v>
      </c>
      <c r="Z166" s="171"/>
      <c r="AA166" s="171"/>
      <c r="AB166" s="171"/>
      <c r="AC166" s="171"/>
      <c r="AD166" s="171"/>
      <c r="AE166" s="171"/>
      <c r="AF166" s="171"/>
      <c r="AG166" s="171"/>
      <c r="AH166" s="171"/>
      <c r="AI166" s="171"/>
      <c r="AJ166" s="171"/>
      <c r="AK166" s="171"/>
      <c r="AL166" s="171"/>
      <c r="AM166" s="171"/>
      <c r="AN166" s="171"/>
      <c r="AO166" s="171"/>
      <c r="AP166" s="171"/>
      <c r="AQ166" s="171"/>
      <c r="AR166" s="171"/>
      <c r="AS166" s="171"/>
      <c r="AT166" s="171"/>
      <c r="AU166" s="171"/>
      <c r="AV166" s="171"/>
      <c r="AW166" s="171"/>
      <c r="AX166" s="171"/>
      <c r="AY166" s="171"/>
      <c r="AZ166" s="171"/>
      <c r="BA166" s="171"/>
      <c r="BB166" s="171"/>
      <c r="BC166" s="171"/>
      <c r="BD166" s="171"/>
      <c r="BE166" s="171"/>
      <c r="BF166" s="171"/>
      <c r="BG166" s="171"/>
      <c r="BH166" s="171"/>
    </row>
    <row r="167" spans="1:60" s="213" customFormat="1" ht="45">
      <c r="A167" s="117" t="s">
        <v>312</v>
      </c>
      <c r="B167" s="112" t="s">
        <v>777</v>
      </c>
      <c r="C167" s="177" t="s">
        <v>400</v>
      </c>
      <c r="D167" s="114" t="s">
        <v>196</v>
      </c>
      <c r="E167" s="209" t="s">
        <v>1540</v>
      </c>
      <c r="F167" s="231"/>
      <c r="G167" s="210"/>
      <c r="H167" s="100" t="s">
        <v>1351</v>
      </c>
      <c r="I167" s="95" t="s">
        <v>563</v>
      </c>
      <c r="J167" s="95"/>
      <c r="K167" s="132"/>
      <c r="L167" s="133" t="s">
        <v>344</v>
      </c>
      <c r="M167" s="95" t="s">
        <v>344</v>
      </c>
      <c r="N167" s="103">
        <v>1</v>
      </c>
      <c r="O167" s="104"/>
      <c r="P167" s="132" t="s">
        <v>345</v>
      </c>
      <c r="Q167" s="97"/>
      <c r="R167" s="256">
        <v>1</v>
      </c>
      <c r="S167" s="105">
        <v>0</v>
      </c>
      <c r="T167" s="137">
        <v>1</v>
      </c>
      <c r="U167" s="138" t="s">
        <v>437</v>
      </c>
      <c r="V167" s="138" t="s">
        <v>437</v>
      </c>
      <c r="W167" s="117" t="s">
        <v>312</v>
      </c>
      <c r="X167" s="45"/>
      <c r="Y167" s="116">
        <v>1635</v>
      </c>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row>
    <row r="168" spans="1:60" s="45" customFormat="1" ht="84">
      <c r="A168" s="174" t="s">
        <v>525</v>
      </c>
      <c r="B168" s="112" t="s">
        <v>778</v>
      </c>
      <c r="C168" s="113" t="s">
        <v>197</v>
      </c>
      <c r="D168" s="114" t="s">
        <v>779</v>
      </c>
      <c r="E168" s="209" t="s">
        <v>781</v>
      </c>
      <c r="F168" s="231"/>
      <c r="G168" s="210" t="s">
        <v>785</v>
      </c>
      <c r="H168" s="100" t="s">
        <v>1351</v>
      </c>
      <c r="I168" s="95" t="s">
        <v>452</v>
      </c>
      <c r="J168" s="95"/>
      <c r="K168" s="132" t="s">
        <v>575</v>
      </c>
      <c r="L168" s="133" t="s">
        <v>395</v>
      </c>
      <c r="M168" s="95" t="s">
        <v>395</v>
      </c>
      <c r="N168" s="103">
        <v>1</v>
      </c>
      <c r="O168" s="104"/>
      <c r="P168" s="132" t="s">
        <v>686</v>
      </c>
      <c r="Q168" s="97"/>
      <c r="R168" s="256">
        <v>1</v>
      </c>
      <c r="S168" s="105">
        <v>0</v>
      </c>
      <c r="T168" s="137">
        <v>1</v>
      </c>
      <c r="U168" s="138" t="s">
        <v>437</v>
      </c>
      <c r="V168" s="138" t="s">
        <v>349</v>
      </c>
      <c r="W168" s="174" t="s">
        <v>525</v>
      </c>
      <c r="Y168" s="116">
        <v>1639</v>
      </c>
    </row>
    <row r="169" spans="1:60" s="171" customFormat="1" ht="154">
      <c r="A169" s="174" t="s">
        <v>314</v>
      </c>
      <c r="B169" s="112" t="s">
        <v>790</v>
      </c>
      <c r="C169" s="113" t="s">
        <v>199</v>
      </c>
      <c r="D169" s="114" t="s">
        <v>791</v>
      </c>
      <c r="E169" s="209" t="s">
        <v>630</v>
      </c>
      <c r="F169" s="231"/>
      <c r="G169" s="210"/>
      <c r="H169" s="100" t="s">
        <v>1351</v>
      </c>
      <c r="I169" s="95" t="s">
        <v>396</v>
      </c>
      <c r="J169" s="95"/>
      <c r="K169" s="132" t="s">
        <v>583</v>
      </c>
      <c r="L169" s="133" t="s">
        <v>347</v>
      </c>
      <c r="M169" s="95" t="s">
        <v>553</v>
      </c>
      <c r="N169" s="103">
        <v>1</v>
      </c>
      <c r="O169" s="104"/>
      <c r="P169" s="132" t="s">
        <v>345</v>
      </c>
      <c r="Q169" s="97"/>
      <c r="R169" s="256">
        <v>2</v>
      </c>
      <c r="S169" s="105">
        <v>2</v>
      </c>
      <c r="T169" s="137">
        <v>1</v>
      </c>
      <c r="U169" s="138" t="s">
        <v>349</v>
      </c>
      <c r="V169" s="138" t="s">
        <v>349</v>
      </c>
      <c r="W169" s="174" t="s">
        <v>314</v>
      </c>
      <c r="X169" s="45"/>
      <c r="Y169" s="116">
        <v>1601</v>
      </c>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row>
    <row r="170" spans="1:60" s="45" customFormat="1" ht="70">
      <c r="A170" s="172" t="s">
        <v>96</v>
      </c>
      <c r="B170" s="154" t="s">
        <v>112</v>
      </c>
      <c r="C170" s="155" t="s">
        <v>113</v>
      </c>
      <c r="D170" s="114" t="s">
        <v>635</v>
      </c>
      <c r="E170" s="204" t="s">
        <v>1505</v>
      </c>
      <c r="F170" s="231">
        <v>167</v>
      </c>
      <c r="G170" s="205"/>
      <c r="H170" s="100" t="s">
        <v>1351</v>
      </c>
      <c r="I170" s="95" t="s">
        <v>563</v>
      </c>
      <c r="J170" s="95"/>
      <c r="K170" s="132" t="s">
        <v>576</v>
      </c>
      <c r="L170" s="133" t="s">
        <v>347</v>
      </c>
      <c r="M170" s="95" t="s">
        <v>351</v>
      </c>
      <c r="N170" s="103">
        <v>1</v>
      </c>
      <c r="O170" s="104"/>
      <c r="P170" s="132" t="s">
        <v>345</v>
      </c>
      <c r="Q170" s="97"/>
      <c r="R170" s="256">
        <v>1</v>
      </c>
      <c r="S170" s="105">
        <v>0</v>
      </c>
      <c r="T170" s="137">
        <v>1</v>
      </c>
      <c r="U170" s="138" t="s">
        <v>349</v>
      </c>
      <c r="V170" s="138" t="s">
        <v>349</v>
      </c>
      <c r="W170" s="172" t="s">
        <v>96</v>
      </c>
      <c r="Y170" s="116">
        <v>1639</v>
      </c>
    </row>
    <row r="171" spans="1:60" s="45" customFormat="1" ht="45">
      <c r="A171" s="173" t="s">
        <v>326</v>
      </c>
      <c r="B171" s="154" t="s">
        <v>944</v>
      </c>
      <c r="C171" s="155" t="s">
        <v>100</v>
      </c>
      <c r="D171" s="135" t="s">
        <v>215</v>
      </c>
      <c r="E171" s="204" t="s">
        <v>945</v>
      </c>
      <c r="F171" s="231"/>
      <c r="G171" s="205" t="s">
        <v>933</v>
      </c>
      <c r="H171" s="100" t="s">
        <v>1351</v>
      </c>
      <c r="I171" s="95" t="s">
        <v>452</v>
      </c>
      <c r="J171" s="95"/>
      <c r="K171" s="132"/>
      <c r="L171" s="133" t="s">
        <v>344</v>
      </c>
      <c r="M171" s="95" t="s">
        <v>351</v>
      </c>
      <c r="N171" s="103">
        <v>1</v>
      </c>
      <c r="O171" s="104"/>
      <c r="P171" s="132" t="s">
        <v>349</v>
      </c>
      <c r="Q171" s="166" t="s">
        <v>384</v>
      </c>
      <c r="R171" s="256">
        <v>1</v>
      </c>
      <c r="S171" s="105">
        <v>1</v>
      </c>
      <c r="T171" s="137" t="s">
        <v>748</v>
      </c>
      <c r="U171" s="138" t="s">
        <v>349</v>
      </c>
      <c r="V171" s="138" t="s">
        <v>349</v>
      </c>
      <c r="W171" s="173" t="s">
        <v>326</v>
      </c>
      <c r="Y171" s="116">
        <v>1607</v>
      </c>
      <c r="Z171" s="94"/>
    </row>
    <row r="172" spans="1:60" s="45" customFormat="1" ht="42">
      <c r="A172" s="173" t="s">
        <v>89</v>
      </c>
      <c r="B172" s="119">
        <v>1628</v>
      </c>
      <c r="C172" s="128" t="s">
        <v>100</v>
      </c>
      <c r="D172" s="123" t="s">
        <v>99</v>
      </c>
      <c r="E172" s="204" t="s">
        <v>1486</v>
      </c>
      <c r="F172" s="231">
        <v>166</v>
      </c>
      <c r="G172" s="205"/>
      <c r="H172" s="100" t="s">
        <v>1351</v>
      </c>
      <c r="I172" s="100" t="s">
        <v>396</v>
      </c>
      <c r="J172" s="100"/>
      <c r="K172" s="101"/>
      <c r="L172" s="109" t="s">
        <v>443</v>
      </c>
      <c r="M172" s="100" t="s">
        <v>456</v>
      </c>
      <c r="N172" s="103">
        <v>1</v>
      </c>
      <c r="O172" s="104"/>
      <c r="P172" s="101" t="s">
        <v>345</v>
      </c>
      <c r="Q172" s="97"/>
      <c r="R172" s="258">
        <v>1</v>
      </c>
      <c r="S172" s="105">
        <v>0</v>
      </c>
      <c r="T172" s="106">
        <v>1</v>
      </c>
      <c r="U172" s="107" t="s">
        <v>349</v>
      </c>
      <c r="V172" s="107" t="s">
        <v>349</v>
      </c>
      <c r="W172" s="173" t="s">
        <v>89</v>
      </c>
      <c r="Y172" s="168">
        <v>1628</v>
      </c>
      <c r="Z172" s="99"/>
      <c r="AA172" s="167"/>
      <c r="AB172" s="167"/>
      <c r="AC172" s="167"/>
      <c r="AD172" s="167"/>
      <c r="AE172" s="167"/>
      <c r="AF172" s="167"/>
      <c r="AG172" s="167"/>
      <c r="AH172" s="167"/>
      <c r="AI172" s="167"/>
      <c r="AJ172" s="167"/>
      <c r="AK172" s="167"/>
      <c r="AL172" s="167"/>
      <c r="AM172" s="167"/>
      <c r="AN172" s="167"/>
      <c r="AO172" s="167"/>
      <c r="AP172" s="167"/>
      <c r="AQ172" s="167"/>
      <c r="AR172" s="167"/>
      <c r="AS172" s="167"/>
      <c r="AT172" s="167"/>
      <c r="AU172" s="167"/>
      <c r="AV172" s="167"/>
      <c r="AW172" s="167"/>
      <c r="AX172" s="167"/>
      <c r="AY172" s="167"/>
      <c r="AZ172" s="167"/>
      <c r="BA172" s="167"/>
      <c r="BB172" s="167"/>
      <c r="BC172" s="167"/>
      <c r="BD172" s="167"/>
      <c r="BE172" s="167"/>
      <c r="BF172" s="167"/>
      <c r="BG172" s="167"/>
      <c r="BH172" s="167"/>
    </row>
    <row r="173" spans="1:60" s="45" customFormat="1" ht="84">
      <c r="A173" s="175" t="s">
        <v>361</v>
      </c>
      <c r="B173" s="112" t="s">
        <v>1146</v>
      </c>
      <c r="C173" s="177" t="s">
        <v>363</v>
      </c>
      <c r="D173" s="178" t="s">
        <v>520</v>
      </c>
      <c r="E173" s="204" t="s">
        <v>1102</v>
      </c>
      <c r="F173" s="231"/>
      <c r="G173" s="205"/>
      <c r="H173" s="100" t="s">
        <v>1351</v>
      </c>
      <c r="I173" s="95" t="s">
        <v>396</v>
      </c>
      <c r="J173" s="95"/>
      <c r="K173" s="132"/>
      <c r="L173" s="133" t="s">
        <v>344</v>
      </c>
      <c r="M173" s="95" t="s">
        <v>344</v>
      </c>
      <c r="N173" s="103">
        <v>2</v>
      </c>
      <c r="O173" s="104"/>
      <c r="P173" s="132" t="s">
        <v>349</v>
      </c>
      <c r="Q173" s="97"/>
      <c r="R173" s="256">
        <v>2</v>
      </c>
      <c r="S173" s="105">
        <v>1</v>
      </c>
      <c r="T173" s="137">
        <v>1</v>
      </c>
      <c r="U173" s="138" t="s">
        <v>349</v>
      </c>
      <c r="V173" s="138" t="s">
        <v>349</v>
      </c>
      <c r="W173" s="175" t="s">
        <v>361</v>
      </c>
      <c r="Y173" s="116">
        <v>1629</v>
      </c>
      <c r="Z173" s="94"/>
    </row>
    <row r="174" spans="1:60" s="45" customFormat="1" ht="182">
      <c r="A174" s="175" t="s">
        <v>361</v>
      </c>
      <c r="B174" s="112" t="s">
        <v>1146</v>
      </c>
      <c r="C174" s="177" t="s">
        <v>521</v>
      </c>
      <c r="D174" s="178" t="s">
        <v>1149</v>
      </c>
      <c r="E174" s="204" t="s">
        <v>1103</v>
      </c>
      <c r="F174" s="231"/>
      <c r="G174" s="205" t="s">
        <v>1150</v>
      </c>
      <c r="H174" s="100" t="s">
        <v>1351</v>
      </c>
      <c r="I174" s="95" t="s">
        <v>396</v>
      </c>
      <c r="J174" s="95"/>
      <c r="K174" s="132"/>
      <c r="L174" s="133" t="s">
        <v>395</v>
      </c>
      <c r="M174" s="95" t="s">
        <v>395</v>
      </c>
      <c r="N174" s="125">
        <v>3</v>
      </c>
      <c r="O174" s="159"/>
      <c r="P174" s="132" t="s">
        <v>349</v>
      </c>
      <c r="Q174" s="97"/>
      <c r="R174" s="256">
        <v>1</v>
      </c>
      <c r="S174" s="105">
        <v>0</v>
      </c>
      <c r="T174" s="137">
        <v>1</v>
      </c>
      <c r="U174" s="138" t="s">
        <v>349</v>
      </c>
      <c r="V174" s="138" t="s">
        <v>349</v>
      </c>
      <c r="W174" s="320" t="s">
        <v>361</v>
      </c>
      <c r="Y174" s="116">
        <v>1629</v>
      </c>
      <c r="Z174" s="94"/>
    </row>
    <row r="175" spans="1:60" s="45" customFormat="1" ht="84">
      <c r="A175" s="175" t="s">
        <v>361</v>
      </c>
      <c r="B175" s="112" t="s">
        <v>1146</v>
      </c>
      <c r="C175" s="177" t="s">
        <v>364</v>
      </c>
      <c r="D175" s="178" t="s">
        <v>522</v>
      </c>
      <c r="E175" s="204" t="s">
        <v>1104</v>
      </c>
      <c r="F175" s="231"/>
      <c r="G175" s="205"/>
      <c r="H175" s="100" t="s">
        <v>1351</v>
      </c>
      <c r="I175" s="95"/>
      <c r="J175" s="95"/>
      <c r="K175" s="132"/>
      <c r="L175" s="133" t="s">
        <v>344</v>
      </c>
      <c r="M175" s="95" t="s">
        <v>344</v>
      </c>
      <c r="N175" s="125">
        <v>9</v>
      </c>
      <c r="O175" s="159"/>
      <c r="P175" s="132" t="s">
        <v>345</v>
      </c>
      <c r="Q175" s="97"/>
      <c r="R175" s="256">
        <v>1</v>
      </c>
      <c r="S175" s="105">
        <v>0</v>
      </c>
      <c r="T175" s="137">
        <v>1</v>
      </c>
      <c r="U175" s="138" t="s">
        <v>349</v>
      </c>
      <c r="V175" s="138" t="s">
        <v>349</v>
      </c>
      <c r="W175" s="320" t="s">
        <v>361</v>
      </c>
      <c r="Y175" s="116">
        <v>1629</v>
      </c>
      <c r="Z175" s="94"/>
    </row>
    <row r="176" spans="1:60" s="45" customFormat="1" ht="42">
      <c r="A176" s="184" t="s">
        <v>372</v>
      </c>
      <c r="B176" s="112" t="s">
        <v>1203</v>
      </c>
      <c r="C176" s="113" t="s">
        <v>213</v>
      </c>
      <c r="D176" s="114" t="s">
        <v>277</v>
      </c>
      <c r="E176" s="204" t="s">
        <v>1114</v>
      </c>
      <c r="F176" s="231"/>
      <c r="G176" s="205"/>
      <c r="H176" s="100" t="s">
        <v>1351</v>
      </c>
      <c r="I176" s="95" t="s">
        <v>396</v>
      </c>
      <c r="J176" s="95"/>
      <c r="K176" s="132"/>
      <c r="L176" s="133" t="s">
        <v>347</v>
      </c>
      <c r="M176" s="95" t="s">
        <v>348</v>
      </c>
      <c r="N176" s="103">
        <v>1</v>
      </c>
      <c r="O176" s="104"/>
      <c r="P176" s="132" t="s">
        <v>345</v>
      </c>
      <c r="Q176" s="97"/>
      <c r="R176" s="256">
        <v>1</v>
      </c>
      <c r="S176" s="105">
        <v>0</v>
      </c>
      <c r="T176" s="137">
        <v>1</v>
      </c>
      <c r="U176" s="138" t="s">
        <v>349</v>
      </c>
      <c r="V176" s="138" t="s">
        <v>349</v>
      </c>
      <c r="W176" s="318" t="s">
        <v>372</v>
      </c>
      <c r="Y176" s="116">
        <v>1630</v>
      </c>
      <c r="Z176" s="94"/>
    </row>
    <row r="177" spans="1:60" s="45" customFormat="1" ht="150">
      <c r="A177" s="173" t="s">
        <v>62</v>
      </c>
      <c r="B177" s="154">
        <v>1622</v>
      </c>
      <c r="C177" s="155" t="s">
        <v>1212</v>
      </c>
      <c r="D177" s="135" t="s">
        <v>1213</v>
      </c>
      <c r="E177" s="204" t="s">
        <v>1115</v>
      </c>
      <c r="F177" s="233">
        <v>164</v>
      </c>
      <c r="G177" s="205"/>
      <c r="H177" s="100" t="s">
        <v>1351</v>
      </c>
      <c r="I177" s="95" t="s">
        <v>396</v>
      </c>
      <c r="J177" s="95"/>
      <c r="K177" s="132" t="s">
        <v>576</v>
      </c>
      <c r="L177" s="133" t="s">
        <v>395</v>
      </c>
      <c r="M177" s="95" t="s">
        <v>351</v>
      </c>
      <c r="N177" s="125">
        <v>3</v>
      </c>
      <c r="O177" s="159"/>
      <c r="P177" s="132" t="s">
        <v>457</v>
      </c>
      <c r="Q177" s="97"/>
      <c r="R177" s="256">
        <v>1</v>
      </c>
      <c r="S177" s="105">
        <v>1</v>
      </c>
      <c r="T177" s="137">
        <v>1</v>
      </c>
      <c r="U177" s="138" t="s">
        <v>349</v>
      </c>
      <c r="V177" s="138" t="s">
        <v>349</v>
      </c>
      <c r="W177" s="173" t="s">
        <v>62</v>
      </c>
      <c r="Y177" s="116">
        <v>1619</v>
      </c>
      <c r="Z177" s="94"/>
    </row>
    <row r="178" spans="1:60" s="45" customFormat="1" ht="75">
      <c r="A178" s="173" t="s">
        <v>381</v>
      </c>
      <c r="B178" s="154" t="s">
        <v>72</v>
      </c>
      <c r="C178" s="155" t="s">
        <v>764</v>
      </c>
      <c r="D178" s="135" t="s">
        <v>756</v>
      </c>
      <c r="E178" s="204" t="s">
        <v>765</v>
      </c>
      <c r="F178" s="233">
        <v>154</v>
      </c>
      <c r="G178" s="205"/>
      <c r="H178" s="95" t="s">
        <v>397</v>
      </c>
      <c r="I178" s="95"/>
      <c r="J178" s="95"/>
      <c r="K178" s="132"/>
      <c r="L178" s="133" t="s">
        <v>395</v>
      </c>
      <c r="M178" s="95" t="s">
        <v>351</v>
      </c>
      <c r="N178" s="103">
        <v>1</v>
      </c>
      <c r="O178" s="104"/>
      <c r="P178" s="132" t="s">
        <v>739</v>
      </c>
      <c r="Q178" s="97"/>
      <c r="R178" s="256">
        <v>1</v>
      </c>
      <c r="S178" s="105">
        <v>0</v>
      </c>
      <c r="T178" s="137">
        <v>1</v>
      </c>
      <c r="U178" s="138" t="s">
        <v>349</v>
      </c>
      <c r="V178" s="138" t="s">
        <v>349</v>
      </c>
      <c r="W178" s="173" t="s">
        <v>381</v>
      </c>
      <c r="Y178" s="116">
        <v>1611</v>
      </c>
    </row>
    <row r="179" spans="1:60" s="45" customFormat="1" ht="84">
      <c r="A179" s="172" t="s">
        <v>402</v>
      </c>
      <c r="B179" s="154" t="s">
        <v>794</v>
      </c>
      <c r="C179" s="155" t="s">
        <v>411</v>
      </c>
      <c r="D179" s="135" t="s">
        <v>809</v>
      </c>
      <c r="E179" s="204" t="s">
        <v>1503</v>
      </c>
      <c r="F179" s="233">
        <v>100</v>
      </c>
      <c r="G179" s="205"/>
      <c r="H179" s="95" t="s">
        <v>397</v>
      </c>
      <c r="I179" s="95" t="s">
        <v>563</v>
      </c>
      <c r="J179" s="95"/>
      <c r="K179" s="132"/>
      <c r="L179" s="133" t="s">
        <v>347</v>
      </c>
      <c r="M179" s="95" t="s">
        <v>351</v>
      </c>
      <c r="N179" s="103">
        <v>1</v>
      </c>
      <c r="O179" s="104"/>
      <c r="P179" s="132" t="s">
        <v>686</v>
      </c>
      <c r="Q179" s="97"/>
      <c r="R179" s="256">
        <v>1</v>
      </c>
      <c r="S179" s="105">
        <v>0</v>
      </c>
      <c r="T179" s="137">
        <v>1</v>
      </c>
      <c r="U179" s="138" t="s">
        <v>349</v>
      </c>
      <c r="V179" s="138" t="s">
        <v>349</v>
      </c>
      <c r="W179" s="172" t="s">
        <v>402</v>
      </c>
      <c r="Y179" s="116">
        <v>1606</v>
      </c>
    </row>
    <row r="180" spans="1:60" s="45" customFormat="1" ht="126">
      <c r="A180" s="172" t="s">
        <v>402</v>
      </c>
      <c r="B180" s="154" t="s">
        <v>794</v>
      </c>
      <c r="C180" s="155" t="s">
        <v>405</v>
      </c>
      <c r="D180" s="135" t="s">
        <v>796</v>
      </c>
      <c r="E180" s="204" t="s">
        <v>797</v>
      </c>
      <c r="F180" s="233"/>
      <c r="G180" s="205" t="s">
        <v>798</v>
      </c>
      <c r="H180" s="95" t="s">
        <v>397</v>
      </c>
      <c r="I180" s="95"/>
      <c r="J180" s="95"/>
      <c r="K180" s="132" t="s">
        <v>1429</v>
      </c>
      <c r="L180" s="133" t="s">
        <v>344</v>
      </c>
      <c r="M180" s="95" t="s">
        <v>395</v>
      </c>
      <c r="N180" s="103">
        <v>1</v>
      </c>
      <c r="O180" s="104"/>
      <c r="P180" s="132" t="s">
        <v>686</v>
      </c>
      <c r="Q180" s="97"/>
      <c r="R180" s="256">
        <v>0</v>
      </c>
      <c r="S180" s="105">
        <v>0</v>
      </c>
      <c r="T180" s="137">
        <v>1</v>
      </c>
      <c r="U180" s="138" t="s">
        <v>349</v>
      </c>
      <c r="V180" s="138" t="s">
        <v>349</v>
      </c>
      <c r="W180" s="172" t="s">
        <v>402</v>
      </c>
      <c r="Y180" s="116">
        <v>1606</v>
      </c>
    </row>
    <row r="181" spans="1:60" s="45" customFormat="1" ht="126">
      <c r="A181" s="172" t="s">
        <v>402</v>
      </c>
      <c r="B181" s="154" t="s">
        <v>795</v>
      </c>
      <c r="C181" s="155" t="s">
        <v>409</v>
      </c>
      <c r="D181" s="135" t="s">
        <v>410</v>
      </c>
      <c r="E181" s="204" t="s">
        <v>808</v>
      </c>
      <c r="F181" s="233"/>
      <c r="G181" s="205" t="s">
        <v>810</v>
      </c>
      <c r="H181" s="95" t="s">
        <v>397</v>
      </c>
      <c r="I181" s="95"/>
      <c r="J181" s="95"/>
      <c r="K181" s="132" t="s">
        <v>576</v>
      </c>
      <c r="L181" s="133" t="s">
        <v>347</v>
      </c>
      <c r="M181" s="95" t="s">
        <v>351</v>
      </c>
      <c r="N181" s="125">
        <v>4</v>
      </c>
      <c r="O181" s="159"/>
      <c r="P181" s="132" t="s">
        <v>686</v>
      </c>
      <c r="Q181" s="97"/>
      <c r="R181" s="256">
        <v>1</v>
      </c>
      <c r="S181" s="105">
        <v>0</v>
      </c>
      <c r="T181" s="137">
        <v>1</v>
      </c>
      <c r="U181" s="138" t="s">
        <v>349</v>
      </c>
      <c r="V181" s="138" t="s">
        <v>349</v>
      </c>
      <c r="W181" s="172" t="s">
        <v>402</v>
      </c>
      <c r="Y181" s="116">
        <v>1606</v>
      </c>
    </row>
    <row r="182" spans="1:60" s="45" customFormat="1" ht="112">
      <c r="A182" s="173" t="s">
        <v>37</v>
      </c>
      <c r="B182" s="154" t="s">
        <v>833</v>
      </c>
      <c r="C182" s="155" t="s">
        <v>1362</v>
      </c>
      <c r="D182" s="135" t="s">
        <v>835</v>
      </c>
      <c r="E182" s="204" t="s">
        <v>834</v>
      </c>
      <c r="F182" s="233">
        <v>162</v>
      </c>
      <c r="G182" s="205" t="s">
        <v>838</v>
      </c>
      <c r="H182" s="95" t="s">
        <v>397</v>
      </c>
      <c r="I182" s="95"/>
      <c r="J182" s="95"/>
      <c r="K182" s="132"/>
      <c r="L182" s="133" t="s">
        <v>344</v>
      </c>
      <c r="M182" s="95" t="s">
        <v>344</v>
      </c>
      <c r="N182" s="103">
        <v>1</v>
      </c>
      <c r="O182" s="104"/>
      <c r="P182" s="132" t="s">
        <v>739</v>
      </c>
      <c r="Q182" s="97"/>
      <c r="R182" s="256">
        <v>3</v>
      </c>
      <c r="S182" s="105">
        <v>0</v>
      </c>
      <c r="T182" s="137" t="s">
        <v>1358</v>
      </c>
      <c r="U182" s="138" t="s">
        <v>349</v>
      </c>
      <c r="V182" s="138" t="s">
        <v>349</v>
      </c>
      <c r="W182" s="173" t="s">
        <v>37</v>
      </c>
      <c r="Y182" s="116">
        <v>1592</v>
      </c>
    </row>
    <row r="183" spans="1:60" s="45" customFormat="1" ht="45">
      <c r="A183" s="173" t="s">
        <v>37</v>
      </c>
      <c r="B183" s="154" t="s">
        <v>836</v>
      </c>
      <c r="C183" s="240" t="s">
        <v>75</v>
      </c>
      <c r="D183" s="135" t="s">
        <v>837</v>
      </c>
      <c r="E183" s="204" t="s">
        <v>839</v>
      </c>
      <c r="F183" s="233">
        <v>162</v>
      </c>
      <c r="G183" s="205" t="s">
        <v>842</v>
      </c>
      <c r="H183" s="95" t="s">
        <v>397</v>
      </c>
      <c r="I183" s="95"/>
      <c r="J183" s="95"/>
      <c r="K183" s="132"/>
      <c r="L183" s="133" t="s">
        <v>344</v>
      </c>
      <c r="M183" s="95" t="s">
        <v>344</v>
      </c>
      <c r="N183" s="103">
        <v>1</v>
      </c>
      <c r="O183" s="104"/>
      <c r="P183" s="132" t="s">
        <v>686</v>
      </c>
      <c r="Q183" s="97"/>
      <c r="R183" s="256">
        <v>4</v>
      </c>
      <c r="S183" s="105">
        <v>0</v>
      </c>
      <c r="T183" s="137" t="s">
        <v>1358</v>
      </c>
      <c r="U183" s="138" t="s">
        <v>349</v>
      </c>
      <c r="V183" s="138" t="s">
        <v>349</v>
      </c>
      <c r="W183" s="173" t="s">
        <v>37</v>
      </c>
      <c r="Y183" s="116">
        <v>1592</v>
      </c>
    </row>
    <row r="184" spans="1:60" s="45" customFormat="1" ht="105">
      <c r="A184" s="173" t="s">
        <v>37</v>
      </c>
      <c r="B184" s="154" t="s">
        <v>836</v>
      </c>
      <c r="C184" s="155" t="s">
        <v>17</v>
      </c>
      <c r="D184" s="135" t="s">
        <v>840</v>
      </c>
      <c r="E184" s="204" t="s">
        <v>841</v>
      </c>
      <c r="F184" s="233">
        <v>162</v>
      </c>
      <c r="G184" s="205" t="s">
        <v>843</v>
      </c>
      <c r="H184" s="95" t="s">
        <v>397</v>
      </c>
      <c r="I184" s="95"/>
      <c r="J184" s="95"/>
      <c r="K184" s="132"/>
      <c r="L184" s="133" t="s">
        <v>344</v>
      </c>
      <c r="M184" s="95" t="s">
        <v>344</v>
      </c>
      <c r="N184" s="103">
        <v>1</v>
      </c>
      <c r="O184" s="104"/>
      <c r="P184" s="132" t="s">
        <v>739</v>
      </c>
      <c r="Q184" s="97"/>
      <c r="R184" s="256">
        <v>5</v>
      </c>
      <c r="S184" s="105">
        <v>0</v>
      </c>
      <c r="T184" s="137" t="s">
        <v>1358</v>
      </c>
      <c r="U184" s="138" t="s">
        <v>349</v>
      </c>
      <c r="V184" s="138" t="s">
        <v>349</v>
      </c>
      <c r="W184" s="173" t="s">
        <v>37</v>
      </c>
      <c r="Y184" s="116">
        <v>1592</v>
      </c>
    </row>
    <row r="185" spans="1:60" s="45" customFormat="1" ht="75">
      <c r="A185" s="172" t="s">
        <v>317</v>
      </c>
      <c r="B185" s="154" t="s">
        <v>850</v>
      </c>
      <c r="C185" s="155" t="s">
        <v>100</v>
      </c>
      <c r="D185" s="135" t="s">
        <v>316</v>
      </c>
      <c r="E185" s="204" t="s">
        <v>851</v>
      </c>
      <c r="F185" s="233"/>
      <c r="G185" s="205"/>
      <c r="H185" s="95" t="s">
        <v>397</v>
      </c>
      <c r="I185" s="95" t="s">
        <v>579</v>
      </c>
      <c r="J185" s="95"/>
      <c r="K185" s="132" t="s">
        <v>847</v>
      </c>
      <c r="L185" s="133" t="s">
        <v>344</v>
      </c>
      <c r="M185" s="95" t="s">
        <v>344</v>
      </c>
      <c r="N185" s="103">
        <v>1</v>
      </c>
      <c r="O185" s="104"/>
      <c r="P185" s="132" t="s">
        <v>457</v>
      </c>
      <c r="Q185" s="133" t="s">
        <v>384</v>
      </c>
      <c r="R185" s="256">
        <v>2</v>
      </c>
      <c r="S185" s="105">
        <v>0</v>
      </c>
      <c r="T185" s="137" t="s">
        <v>748</v>
      </c>
      <c r="U185" s="138" t="s">
        <v>349</v>
      </c>
      <c r="V185" s="138" t="s">
        <v>349</v>
      </c>
      <c r="W185" s="172" t="s">
        <v>317</v>
      </c>
      <c r="Y185" s="116">
        <v>1605</v>
      </c>
    </row>
    <row r="186" spans="1:60" s="45" customFormat="1" ht="182">
      <c r="A186" s="173" t="s">
        <v>33</v>
      </c>
      <c r="B186" s="154" t="s">
        <v>980</v>
      </c>
      <c r="C186" s="155" t="s">
        <v>16</v>
      </c>
      <c r="D186" s="135" t="s">
        <v>986</v>
      </c>
      <c r="E186" s="204" t="s">
        <v>987</v>
      </c>
      <c r="F186" s="233">
        <v>153</v>
      </c>
      <c r="G186" s="205" t="s">
        <v>985</v>
      </c>
      <c r="H186" s="95" t="s">
        <v>397</v>
      </c>
      <c r="I186" s="95"/>
      <c r="J186" s="95"/>
      <c r="K186" s="132"/>
      <c r="L186" s="133" t="s">
        <v>344</v>
      </c>
      <c r="M186" s="95" t="s">
        <v>351</v>
      </c>
      <c r="N186" s="103">
        <v>1</v>
      </c>
      <c r="O186" s="104"/>
      <c r="P186" s="132" t="s">
        <v>345</v>
      </c>
      <c r="Q186" s="97"/>
      <c r="R186" s="256">
        <v>1</v>
      </c>
      <c r="S186" s="105">
        <v>1</v>
      </c>
      <c r="T186" s="137">
        <v>1</v>
      </c>
      <c r="U186" s="138" t="s">
        <v>349</v>
      </c>
      <c r="V186" s="138" t="s">
        <v>349</v>
      </c>
      <c r="W186" s="173" t="s">
        <v>33</v>
      </c>
      <c r="Y186" s="116">
        <v>1604</v>
      </c>
      <c r="Z186" s="94"/>
    </row>
    <row r="187" spans="1:60" s="45" customFormat="1" ht="45">
      <c r="A187" s="173" t="s">
        <v>33</v>
      </c>
      <c r="B187" s="154" t="s">
        <v>980</v>
      </c>
      <c r="C187" s="155" t="s">
        <v>68</v>
      </c>
      <c r="D187" s="135" t="s">
        <v>989</v>
      </c>
      <c r="E187" s="204" t="s">
        <v>990</v>
      </c>
      <c r="F187" s="233">
        <v>153</v>
      </c>
      <c r="G187" s="205"/>
      <c r="H187" s="95" t="s">
        <v>397</v>
      </c>
      <c r="I187" s="95"/>
      <c r="J187" s="95"/>
      <c r="K187" s="132"/>
      <c r="L187" s="133" t="s">
        <v>344</v>
      </c>
      <c r="M187" s="95" t="s">
        <v>344</v>
      </c>
      <c r="N187" s="103">
        <v>1</v>
      </c>
      <c r="O187" s="104"/>
      <c r="P187" s="132" t="s">
        <v>457</v>
      </c>
      <c r="Q187" s="166" t="s">
        <v>384</v>
      </c>
      <c r="R187" s="256">
        <v>1</v>
      </c>
      <c r="S187" s="105">
        <v>0</v>
      </c>
      <c r="T187" s="137">
        <v>1</v>
      </c>
      <c r="U187" s="138" t="s">
        <v>349</v>
      </c>
      <c r="V187" s="138" t="s">
        <v>349</v>
      </c>
      <c r="W187" s="173" t="s">
        <v>33</v>
      </c>
      <c r="Y187" s="116">
        <v>1604</v>
      </c>
      <c r="Z187" s="94"/>
    </row>
    <row r="188" spans="1:60" s="45" customFormat="1" ht="98">
      <c r="A188" s="174" t="s">
        <v>476</v>
      </c>
      <c r="B188" s="112" t="s">
        <v>1031</v>
      </c>
      <c r="C188" s="113" t="s">
        <v>161</v>
      </c>
      <c r="D188" s="114" t="s">
        <v>237</v>
      </c>
      <c r="E188" s="204" t="s">
        <v>1028</v>
      </c>
      <c r="F188" s="231"/>
      <c r="G188" s="205" t="s">
        <v>1029</v>
      </c>
      <c r="H188" s="95" t="s">
        <v>397</v>
      </c>
      <c r="I188" s="95"/>
      <c r="J188" s="95" t="s">
        <v>588</v>
      </c>
      <c r="K188" s="132" t="s">
        <v>589</v>
      </c>
      <c r="L188" s="133" t="s">
        <v>395</v>
      </c>
      <c r="M188" s="95" t="s">
        <v>395</v>
      </c>
      <c r="N188" s="103">
        <v>2</v>
      </c>
      <c r="O188" s="104"/>
      <c r="P188" s="132" t="s">
        <v>345</v>
      </c>
      <c r="Q188" s="110"/>
      <c r="R188" s="256">
        <v>6</v>
      </c>
      <c r="S188" s="105">
        <v>0</v>
      </c>
      <c r="T188" s="137" t="s">
        <v>1360</v>
      </c>
      <c r="U188" s="138" t="s">
        <v>349</v>
      </c>
      <c r="V188" s="138" t="s">
        <v>349</v>
      </c>
      <c r="W188" s="174" t="s">
        <v>476</v>
      </c>
      <c r="Y188" s="116">
        <v>1626</v>
      </c>
      <c r="Z188" s="94"/>
    </row>
    <row r="189" spans="1:60" s="45" customFormat="1" ht="105">
      <c r="A189" s="173" t="s">
        <v>478</v>
      </c>
      <c r="B189" s="119" t="s">
        <v>1033</v>
      </c>
      <c r="C189" s="128" t="s">
        <v>243</v>
      </c>
      <c r="D189" s="120" t="s">
        <v>1484</v>
      </c>
      <c r="E189" s="216" t="s">
        <v>1041</v>
      </c>
      <c r="F189" s="232"/>
      <c r="G189" s="217" t="s">
        <v>1040</v>
      </c>
      <c r="H189" s="100" t="s">
        <v>397</v>
      </c>
      <c r="I189" s="100"/>
      <c r="J189" s="100"/>
      <c r="K189" s="101" t="s">
        <v>576</v>
      </c>
      <c r="L189" s="109" t="s">
        <v>344</v>
      </c>
      <c r="M189" s="100" t="s">
        <v>388</v>
      </c>
      <c r="N189" s="103">
        <v>1</v>
      </c>
      <c r="O189" s="104"/>
      <c r="P189" s="101" t="s">
        <v>686</v>
      </c>
      <c r="Q189" s="97"/>
      <c r="R189" s="258">
        <v>1</v>
      </c>
      <c r="S189" s="105">
        <v>0</v>
      </c>
      <c r="T189" s="106">
        <v>1</v>
      </c>
      <c r="U189" s="107" t="s">
        <v>437</v>
      </c>
      <c r="V189" s="107" t="s">
        <v>349</v>
      </c>
      <c r="W189" s="173" t="s">
        <v>478</v>
      </c>
      <c r="X189" s="171"/>
      <c r="Y189" s="108">
        <v>1593</v>
      </c>
      <c r="Z189" s="96"/>
      <c r="AA189" s="171"/>
      <c r="AB189" s="171"/>
      <c r="AC189" s="171"/>
      <c r="AD189" s="171"/>
      <c r="AE189" s="171"/>
      <c r="AF189" s="171"/>
      <c r="AG189" s="171"/>
      <c r="AH189" s="171"/>
      <c r="AI189" s="171"/>
      <c r="AJ189" s="171"/>
      <c r="AK189" s="171"/>
      <c r="AL189" s="171"/>
      <c r="AM189" s="171"/>
      <c r="AN189" s="171"/>
      <c r="AO189" s="171"/>
      <c r="AP189" s="171"/>
      <c r="AQ189" s="171"/>
      <c r="AR189" s="171"/>
      <c r="AS189" s="171"/>
      <c r="AT189" s="171"/>
      <c r="AU189" s="171"/>
      <c r="AV189" s="171"/>
      <c r="AW189" s="171"/>
      <c r="AX189" s="171"/>
      <c r="AY189" s="171"/>
      <c r="AZ189" s="171"/>
      <c r="BA189" s="171"/>
      <c r="BB189" s="171"/>
      <c r="BC189" s="171"/>
      <c r="BD189" s="171"/>
      <c r="BE189" s="171"/>
      <c r="BF189" s="171"/>
      <c r="BG189" s="171"/>
      <c r="BH189" s="171"/>
    </row>
    <row r="190" spans="1:60" s="45" customFormat="1" ht="75">
      <c r="A190" s="172" t="s">
        <v>30</v>
      </c>
      <c r="B190" s="154" t="s">
        <v>1049</v>
      </c>
      <c r="C190" s="155" t="s">
        <v>31</v>
      </c>
      <c r="D190" s="135" t="s">
        <v>1051</v>
      </c>
      <c r="E190" s="204" t="s">
        <v>1050</v>
      </c>
      <c r="F190" s="233">
        <v>153</v>
      </c>
      <c r="G190" s="205" t="s">
        <v>1052</v>
      </c>
      <c r="H190" s="95" t="s">
        <v>397</v>
      </c>
      <c r="I190" s="95" t="s">
        <v>452</v>
      </c>
      <c r="J190" s="95"/>
      <c r="K190" s="132" t="s">
        <v>590</v>
      </c>
      <c r="L190" s="133" t="s">
        <v>347</v>
      </c>
      <c r="M190" s="95" t="s">
        <v>351</v>
      </c>
      <c r="N190" s="103">
        <v>1</v>
      </c>
      <c r="O190" s="104"/>
      <c r="P190" s="132" t="s">
        <v>345</v>
      </c>
      <c r="Q190" s="97"/>
      <c r="R190" s="256">
        <v>3</v>
      </c>
      <c r="S190" s="105">
        <v>1</v>
      </c>
      <c r="T190" s="137">
        <v>1</v>
      </c>
      <c r="U190" s="138" t="s">
        <v>437</v>
      </c>
      <c r="V190" s="138" t="s">
        <v>349</v>
      </c>
      <c r="W190" s="172" t="s">
        <v>30</v>
      </c>
      <c r="Y190" s="116">
        <v>1635</v>
      </c>
      <c r="Z190" s="94"/>
    </row>
    <row r="191" spans="1:60" s="45" customFormat="1" ht="60">
      <c r="A191" s="174" t="s">
        <v>479</v>
      </c>
      <c r="B191" s="112" t="s">
        <v>1053</v>
      </c>
      <c r="C191" s="113" t="s">
        <v>244</v>
      </c>
      <c r="D191" s="114" t="s">
        <v>245</v>
      </c>
      <c r="E191" s="204" t="s">
        <v>1056</v>
      </c>
      <c r="F191" s="231"/>
      <c r="G191" s="205" t="s">
        <v>1055</v>
      </c>
      <c r="H191" s="95" t="s">
        <v>397</v>
      </c>
      <c r="I191" s="95" t="s">
        <v>1054</v>
      </c>
      <c r="J191" s="95"/>
      <c r="K191" s="132" t="s">
        <v>1436</v>
      </c>
      <c r="L191" s="133" t="s">
        <v>395</v>
      </c>
      <c r="M191" s="95" t="s">
        <v>395</v>
      </c>
      <c r="N191" s="103">
        <v>1</v>
      </c>
      <c r="O191" s="104"/>
      <c r="P191" s="132" t="s">
        <v>686</v>
      </c>
      <c r="Q191" s="97"/>
      <c r="R191" s="256">
        <v>3</v>
      </c>
      <c r="S191" s="105">
        <v>1</v>
      </c>
      <c r="T191" s="137">
        <v>1</v>
      </c>
      <c r="U191" s="138" t="s">
        <v>349</v>
      </c>
      <c r="V191" s="138" t="s">
        <v>349</v>
      </c>
      <c r="W191" s="174" t="s">
        <v>479</v>
      </c>
      <c r="Y191" s="116">
        <v>1632</v>
      </c>
      <c r="Z191" s="94"/>
    </row>
    <row r="192" spans="1:60" s="45" customFormat="1" ht="60">
      <c r="A192" s="160" t="s">
        <v>481</v>
      </c>
      <c r="B192" s="154" t="s">
        <v>1059</v>
      </c>
      <c r="C192" s="155" t="s">
        <v>39</v>
      </c>
      <c r="D192" s="135" t="s">
        <v>1061</v>
      </c>
      <c r="E192" s="204" t="s">
        <v>1060</v>
      </c>
      <c r="F192" s="233">
        <v>163</v>
      </c>
      <c r="G192" s="205" t="s">
        <v>1062</v>
      </c>
      <c r="H192" s="95" t="s">
        <v>397</v>
      </c>
      <c r="I192" s="95"/>
      <c r="J192" s="95"/>
      <c r="K192" s="132"/>
      <c r="L192" s="133" t="s">
        <v>344</v>
      </c>
      <c r="M192" s="95" t="s">
        <v>344</v>
      </c>
      <c r="N192" s="103">
        <v>1</v>
      </c>
      <c r="O192" s="104"/>
      <c r="P192" s="132" t="s">
        <v>345</v>
      </c>
      <c r="Q192" s="97"/>
      <c r="R192" s="256">
        <v>2</v>
      </c>
      <c r="S192" s="105">
        <v>2</v>
      </c>
      <c r="T192" s="137" t="s">
        <v>748</v>
      </c>
      <c r="U192" s="138" t="s">
        <v>437</v>
      </c>
      <c r="V192" s="138" t="s">
        <v>349</v>
      </c>
      <c r="W192" s="160" t="s">
        <v>481</v>
      </c>
      <c r="Y192" s="116">
        <v>1588</v>
      </c>
      <c r="Z192" s="94"/>
    </row>
    <row r="193" spans="1:60" s="45" customFormat="1" ht="70">
      <c r="A193" s="182" t="s">
        <v>491</v>
      </c>
      <c r="B193" s="176" t="s">
        <v>1074</v>
      </c>
      <c r="C193" s="177" t="s">
        <v>492</v>
      </c>
      <c r="D193" s="178" t="s">
        <v>252</v>
      </c>
      <c r="E193" s="209" t="s">
        <v>1460</v>
      </c>
      <c r="F193" s="231"/>
      <c r="G193" s="205"/>
      <c r="H193" s="95" t="s">
        <v>397</v>
      </c>
      <c r="I193" s="95" t="s">
        <v>585</v>
      </c>
      <c r="J193" s="95"/>
      <c r="K193" s="132" t="s">
        <v>592</v>
      </c>
      <c r="L193" s="133" t="s">
        <v>395</v>
      </c>
      <c r="M193" s="95" t="s">
        <v>395</v>
      </c>
      <c r="N193" s="103">
        <v>1</v>
      </c>
      <c r="O193" s="312"/>
      <c r="P193" s="179" t="s">
        <v>686</v>
      </c>
      <c r="Q193" s="97"/>
      <c r="R193" s="256">
        <v>1</v>
      </c>
      <c r="S193" s="105">
        <v>0</v>
      </c>
      <c r="T193" s="137">
        <v>1</v>
      </c>
      <c r="U193" s="138" t="s">
        <v>349</v>
      </c>
      <c r="V193" s="138" t="s">
        <v>349</v>
      </c>
      <c r="W193" s="182" t="s">
        <v>491</v>
      </c>
      <c r="Y193" s="116">
        <v>1608</v>
      </c>
      <c r="Z193" s="94"/>
    </row>
    <row r="194" spans="1:60" s="45" customFormat="1" ht="120">
      <c r="A194" s="117" t="s">
        <v>355</v>
      </c>
      <c r="B194" s="112" t="s">
        <v>868</v>
      </c>
      <c r="C194" s="113" t="s">
        <v>258</v>
      </c>
      <c r="D194" s="114" t="s">
        <v>1485</v>
      </c>
      <c r="E194" s="204" t="s">
        <v>1097</v>
      </c>
      <c r="F194" s="231"/>
      <c r="G194" s="205" t="s">
        <v>1132</v>
      </c>
      <c r="H194" s="95" t="s">
        <v>397</v>
      </c>
      <c r="I194" s="95"/>
      <c r="J194" s="95"/>
      <c r="K194" s="132"/>
      <c r="L194" s="133" t="s">
        <v>344</v>
      </c>
      <c r="M194" s="95" t="s">
        <v>344</v>
      </c>
      <c r="N194" s="103">
        <v>1</v>
      </c>
      <c r="O194" s="104"/>
      <c r="P194" s="132" t="s">
        <v>686</v>
      </c>
      <c r="Q194" s="97"/>
      <c r="R194" s="256">
        <v>1</v>
      </c>
      <c r="S194" s="105">
        <v>0</v>
      </c>
      <c r="T194" s="137" t="s">
        <v>1358</v>
      </c>
      <c r="U194" s="138" t="s">
        <v>437</v>
      </c>
      <c r="V194" s="138" t="s">
        <v>349</v>
      </c>
      <c r="W194" s="117" t="s">
        <v>355</v>
      </c>
      <c r="Y194" s="116">
        <v>1602</v>
      </c>
      <c r="Z194" s="94"/>
    </row>
    <row r="195" spans="1:60" s="45" customFormat="1" ht="70">
      <c r="A195" s="173" t="s">
        <v>34</v>
      </c>
      <c r="B195" s="154" t="s">
        <v>1138</v>
      </c>
      <c r="C195" s="155" t="s">
        <v>35</v>
      </c>
      <c r="D195" s="135" t="s">
        <v>509</v>
      </c>
      <c r="E195" s="204" t="s">
        <v>1139</v>
      </c>
      <c r="F195" s="233">
        <v>154</v>
      </c>
      <c r="G195" s="205"/>
      <c r="H195" s="95" t="s">
        <v>397</v>
      </c>
      <c r="I195" s="95" t="s">
        <v>585</v>
      </c>
      <c r="J195" s="95"/>
      <c r="K195" s="132" t="s">
        <v>1439</v>
      </c>
      <c r="L195" s="133" t="s">
        <v>347</v>
      </c>
      <c r="M195" s="95" t="s">
        <v>344</v>
      </c>
      <c r="N195" s="103">
        <v>1</v>
      </c>
      <c r="O195" s="104"/>
      <c r="P195" s="132" t="s">
        <v>345</v>
      </c>
      <c r="Q195" s="97"/>
      <c r="R195" s="256">
        <v>3</v>
      </c>
      <c r="S195" s="105">
        <v>1</v>
      </c>
      <c r="T195" s="137">
        <v>1</v>
      </c>
      <c r="U195" s="138" t="s">
        <v>349</v>
      </c>
      <c r="V195" s="138" t="s">
        <v>437</v>
      </c>
      <c r="W195" s="173" t="s">
        <v>34</v>
      </c>
      <c r="Y195" s="116">
        <v>1601</v>
      </c>
      <c r="Z195" s="94"/>
    </row>
    <row r="196" spans="1:60" s="45" customFormat="1" ht="75">
      <c r="A196" s="173" t="s">
        <v>32</v>
      </c>
      <c r="B196" s="154">
        <v>1884</v>
      </c>
      <c r="C196" s="155" t="s">
        <v>1154</v>
      </c>
      <c r="D196" s="135" t="s">
        <v>1155</v>
      </c>
      <c r="E196" s="204" t="s">
        <v>1156</v>
      </c>
      <c r="F196" s="233">
        <v>153</v>
      </c>
      <c r="G196" s="205"/>
      <c r="H196" s="95" t="s">
        <v>397</v>
      </c>
      <c r="I196" s="95"/>
      <c r="J196" s="95"/>
      <c r="K196" s="132"/>
      <c r="L196" s="133" t="s">
        <v>395</v>
      </c>
      <c r="M196" s="95" t="s">
        <v>344</v>
      </c>
      <c r="N196" s="103">
        <v>1</v>
      </c>
      <c r="O196" s="104"/>
      <c r="P196" s="132" t="s">
        <v>686</v>
      </c>
      <c r="Q196" s="97"/>
      <c r="R196" s="256">
        <v>7</v>
      </c>
      <c r="S196" s="105">
        <v>0</v>
      </c>
      <c r="T196" s="137">
        <v>1</v>
      </c>
      <c r="U196" s="138" t="s">
        <v>349</v>
      </c>
      <c r="V196" s="138" t="s">
        <v>349</v>
      </c>
      <c r="W196" s="173" t="s">
        <v>32</v>
      </c>
      <c r="Y196" s="116">
        <v>1629</v>
      </c>
      <c r="Z196" s="94"/>
    </row>
    <row r="197" spans="1:60" s="45" customFormat="1" ht="98">
      <c r="A197" s="184" t="s">
        <v>367</v>
      </c>
      <c r="B197" s="112" t="s">
        <v>1165</v>
      </c>
      <c r="C197" s="177" t="s">
        <v>536</v>
      </c>
      <c r="D197" s="114" t="s">
        <v>1163</v>
      </c>
      <c r="E197" s="209" t="s">
        <v>1164</v>
      </c>
      <c r="F197" s="233"/>
      <c r="G197" s="210"/>
      <c r="H197" s="95" t="s">
        <v>397</v>
      </c>
      <c r="I197" s="95"/>
      <c r="J197" s="95"/>
      <c r="K197" s="132"/>
      <c r="L197" s="133" t="s">
        <v>344</v>
      </c>
      <c r="M197" s="95" t="s">
        <v>395</v>
      </c>
      <c r="N197" s="125">
        <v>6</v>
      </c>
      <c r="O197" s="159" t="s">
        <v>594</v>
      </c>
      <c r="P197" s="132" t="s">
        <v>345</v>
      </c>
      <c r="Q197" s="97"/>
      <c r="R197" s="256">
        <v>1</v>
      </c>
      <c r="S197" s="105">
        <v>1</v>
      </c>
      <c r="T197" s="137">
        <v>1</v>
      </c>
      <c r="U197" s="138" t="s">
        <v>349</v>
      </c>
      <c r="V197" s="138" t="s">
        <v>349</v>
      </c>
      <c r="W197" s="184" t="s">
        <v>367</v>
      </c>
      <c r="Y197" s="168">
        <v>1626</v>
      </c>
      <c r="Z197" s="94"/>
      <c r="AA197" s="185"/>
      <c r="AB197" s="185"/>
      <c r="AC197" s="185"/>
      <c r="AD197" s="185"/>
      <c r="AE197" s="185"/>
      <c r="AF197" s="185"/>
      <c r="AG197" s="185"/>
      <c r="AH197" s="185"/>
      <c r="AI197" s="185"/>
      <c r="AJ197" s="185"/>
      <c r="AK197" s="185"/>
      <c r="AL197" s="185"/>
      <c r="AM197" s="185"/>
      <c r="AN197" s="185"/>
      <c r="AO197" s="185"/>
      <c r="AP197" s="185"/>
      <c r="AQ197" s="185"/>
      <c r="AR197" s="185"/>
      <c r="AS197" s="185"/>
      <c r="AT197" s="185"/>
      <c r="AU197" s="185"/>
      <c r="AV197" s="185"/>
      <c r="AW197" s="185"/>
      <c r="AX197" s="185"/>
      <c r="AY197" s="185"/>
      <c r="AZ197" s="185"/>
      <c r="BA197" s="185"/>
      <c r="BB197" s="185"/>
      <c r="BC197" s="185"/>
      <c r="BD197" s="185"/>
      <c r="BE197" s="185"/>
      <c r="BF197" s="185"/>
      <c r="BG197" s="185"/>
      <c r="BH197" s="185"/>
    </row>
    <row r="198" spans="1:60" s="45" customFormat="1" ht="84">
      <c r="A198" s="184" t="s">
        <v>527</v>
      </c>
      <c r="B198" s="154" t="s">
        <v>1192</v>
      </c>
      <c r="C198" s="113" t="s">
        <v>102</v>
      </c>
      <c r="D198" s="255" t="s">
        <v>541</v>
      </c>
      <c r="E198" s="204" t="s">
        <v>1108</v>
      </c>
      <c r="F198" s="233">
        <v>153</v>
      </c>
      <c r="G198" s="205"/>
      <c r="H198" s="95" t="s">
        <v>397</v>
      </c>
      <c r="I198" s="95"/>
      <c r="J198" s="95"/>
      <c r="K198" s="132"/>
      <c r="L198" s="133" t="s">
        <v>347</v>
      </c>
      <c r="M198" s="95" t="s">
        <v>351</v>
      </c>
      <c r="N198" s="103">
        <v>1</v>
      </c>
      <c r="O198" s="104"/>
      <c r="P198" s="132" t="s">
        <v>349</v>
      </c>
      <c r="Q198" s="97"/>
      <c r="R198" s="256">
        <v>2</v>
      </c>
      <c r="S198" s="105">
        <v>0</v>
      </c>
      <c r="T198" s="137">
        <v>1</v>
      </c>
      <c r="U198" s="138" t="s">
        <v>349</v>
      </c>
      <c r="V198" s="138" t="s">
        <v>349</v>
      </c>
      <c r="W198" s="184" t="s">
        <v>527</v>
      </c>
      <c r="Y198" s="116">
        <v>1599</v>
      </c>
      <c r="Z198" s="94"/>
    </row>
    <row r="199" spans="1:60" s="45" customFormat="1" ht="60">
      <c r="A199" s="184" t="s">
        <v>527</v>
      </c>
      <c r="B199" s="154" t="s">
        <v>1192</v>
      </c>
      <c r="C199" s="155" t="s">
        <v>20</v>
      </c>
      <c r="D199" s="135" t="s">
        <v>1187</v>
      </c>
      <c r="E199" s="204" t="s">
        <v>1562</v>
      </c>
      <c r="F199" s="233">
        <v>153</v>
      </c>
      <c r="G199" s="205" t="s">
        <v>1188</v>
      </c>
      <c r="H199" s="95" t="s">
        <v>397</v>
      </c>
      <c r="I199" s="95"/>
      <c r="J199" s="95"/>
      <c r="K199" s="132" t="s">
        <v>596</v>
      </c>
      <c r="L199" s="133" t="s">
        <v>395</v>
      </c>
      <c r="M199" s="95" t="s">
        <v>395</v>
      </c>
      <c r="N199" s="103">
        <v>1</v>
      </c>
      <c r="O199" s="104"/>
      <c r="P199" s="132" t="s">
        <v>793</v>
      </c>
      <c r="Q199" s="97"/>
      <c r="R199" s="256">
        <v>4</v>
      </c>
      <c r="S199" s="105">
        <v>0</v>
      </c>
      <c r="T199" s="137">
        <v>1</v>
      </c>
      <c r="U199" s="138" t="s">
        <v>349</v>
      </c>
      <c r="V199" s="138" t="s">
        <v>349</v>
      </c>
      <c r="W199" s="184" t="s">
        <v>527</v>
      </c>
      <c r="Y199" s="116">
        <v>1599</v>
      </c>
      <c r="Z199" s="94"/>
    </row>
    <row r="200" spans="1:60" s="45" customFormat="1" ht="98">
      <c r="A200" s="175" t="s">
        <v>369</v>
      </c>
      <c r="B200" s="176" t="s">
        <v>740</v>
      </c>
      <c r="C200" s="113" t="s">
        <v>116</v>
      </c>
      <c r="D200" s="114" t="s">
        <v>275</v>
      </c>
      <c r="E200" s="204" t="s">
        <v>1190</v>
      </c>
      <c r="F200" s="231"/>
      <c r="G200" s="205"/>
      <c r="H200" s="95" t="s">
        <v>397</v>
      </c>
      <c r="I200" s="95" t="s">
        <v>585</v>
      </c>
      <c r="J200" s="95" t="s">
        <v>597</v>
      </c>
      <c r="K200" s="132"/>
      <c r="L200" s="133" t="s">
        <v>344</v>
      </c>
      <c r="M200" s="95" t="s">
        <v>344</v>
      </c>
      <c r="N200" s="103">
        <v>2</v>
      </c>
      <c r="O200" s="104"/>
      <c r="P200" s="132" t="s">
        <v>345</v>
      </c>
      <c r="Q200" s="97"/>
      <c r="R200" s="256">
        <v>3</v>
      </c>
      <c r="S200" s="105">
        <v>0</v>
      </c>
      <c r="T200" s="137">
        <v>1</v>
      </c>
      <c r="U200" s="138" t="s">
        <v>349</v>
      </c>
      <c r="V200" s="138" t="s">
        <v>349</v>
      </c>
      <c r="W200" s="320" t="s">
        <v>369</v>
      </c>
      <c r="X200" s="185"/>
      <c r="Y200" s="116">
        <v>1632</v>
      </c>
      <c r="Z200" s="94"/>
    </row>
    <row r="201" spans="1:60" s="45" customFormat="1" ht="45">
      <c r="A201" s="175" t="s">
        <v>369</v>
      </c>
      <c r="B201" s="176" t="s">
        <v>740</v>
      </c>
      <c r="C201" s="177" t="s">
        <v>259</v>
      </c>
      <c r="D201" s="178" t="s">
        <v>273</v>
      </c>
      <c r="E201" s="204" t="s">
        <v>1189</v>
      </c>
      <c r="F201" s="231"/>
      <c r="G201" s="205"/>
      <c r="H201" s="95" t="s">
        <v>397</v>
      </c>
      <c r="I201" s="95"/>
      <c r="J201" s="95"/>
      <c r="K201" s="132" t="s">
        <v>576</v>
      </c>
      <c r="L201" s="133" t="s">
        <v>344</v>
      </c>
      <c r="M201" s="95" t="s">
        <v>344</v>
      </c>
      <c r="N201" s="103">
        <v>1</v>
      </c>
      <c r="O201" s="104"/>
      <c r="P201" s="132" t="s">
        <v>793</v>
      </c>
      <c r="Q201" s="97"/>
      <c r="R201" s="256">
        <v>1</v>
      </c>
      <c r="S201" s="105">
        <v>0</v>
      </c>
      <c r="T201" s="137">
        <v>1</v>
      </c>
      <c r="U201" s="138" t="s">
        <v>437</v>
      </c>
      <c r="V201" s="138" t="s">
        <v>349</v>
      </c>
      <c r="W201" s="320" t="s">
        <v>369</v>
      </c>
      <c r="Y201" s="116">
        <v>1632</v>
      </c>
      <c r="Z201" s="94"/>
    </row>
    <row r="202" spans="1:60" s="45" customFormat="1" ht="120">
      <c r="A202" s="285" t="s">
        <v>61</v>
      </c>
      <c r="B202" s="154"/>
      <c r="C202" s="154" t="s">
        <v>15</v>
      </c>
      <c r="D202" s="157" t="s">
        <v>1207</v>
      </c>
      <c r="E202" s="204" t="s">
        <v>1208</v>
      </c>
      <c r="F202" s="233">
        <v>164</v>
      </c>
      <c r="G202" s="205" t="s">
        <v>1209</v>
      </c>
      <c r="H202" s="95" t="s">
        <v>397</v>
      </c>
      <c r="I202" s="95"/>
      <c r="J202" s="95"/>
      <c r="K202" s="132"/>
      <c r="L202" s="133" t="s">
        <v>395</v>
      </c>
      <c r="M202" s="95" t="s">
        <v>395</v>
      </c>
      <c r="N202" s="103">
        <v>1</v>
      </c>
      <c r="O202" s="104"/>
      <c r="P202" s="132" t="s">
        <v>345</v>
      </c>
      <c r="Q202" s="166" t="s">
        <v>711</v>
      </c>
      <c r="R202" s="256">
        <v>1</v>
      </c>
      <c r="S202" s="105">
        <v>0</v>
      </c>
      <c r="T202" s="137" t="s">
        <v>1358</v>
      </c>
      <c r="U202" s="138" t="s">
        <v>349</v>
      </c>
      <c r="V202" s="138" t="s">
        <v>349</v>
      </c>
      <c r="W202" s="322" t="s">
        <v>61</v>
      </c>
      <c r="Y202" s="116">
        <v>1619</v>
      </c>
      <c r="Z202" s="94"/>
    </row>
    <row r="203" spans="1:60" s="45" customFormat="1" ht="75">
      <c r="A203" s="173" t="s">
        <v>61</v>
      </c>
      <c r="B203" s="154" t="s">
        <v>1206</v>
      </c>
      <c r="C203" s="155" t="s">
        <v>150</v>
      </c>
      <c r="D203" s="135" t="s">
        <v>1205</v>
      </c>
      <c r="E203" s="204" t="s">
        <v>1204</v>
      </c>
      <c r="F203" s="233">
        <v>164</v>
      </c>
      <c r="G203" s="205"/>
      <c r="H203" s="95" t="s">
        <v>397</v>
      </c>
      <c r="I203" s="95"/>
      <c r="J203" s="95"/>
      <c r="K203" s="132" t="s">
        <v>1439</v>
      </c>
      <c r="L203" s="133" t="s">
        <v>395</v>
      </c>
      <c r="M203" s="95" t="s">
        <v>395</v>
      </c>
      <c r="N203" s="103">
        <v>1</v>
      </c>
      <c r="O203" s="104"/>
      <c r="P203" s="132" t="s">
        <v>345</v>
      </c>
      <c r="Q203" s="97"/>
      <c r="R203" s="256">
        <v>0</v>
      </c>
      <c r="S203" s="105">
        <v>1</v>
      </c>
      <c r="T203" s="137">
        <v>1</v>
      </c>
      <c r="U203" s="138" t="s">
        <v>349</v>
      </c>
      <c r="V203" s="138" t="s">
        <v>349</v>
      </c>
      <c r="W203" s="321" t="s">
        <v>61</v>
      </c>
      <c r="Y203" s="116">
        <v>1619</v>
      </c>
      <c r="Z203" s="94"/>
    </row>
    <row r="204" spans="1:60" s="45" customFormat="1" ht="120">
      <c r="A204" s="173" t="s">
        <v>62</v>
      </c>
      <c r="B204" s="154">
        <v>1622</v>
      </c>
      <c r="C204" s="155" t="s">
        <v>1210</v>
      </c>
      <c r="D204" s="135" t="s">
        <v>278</v>
      </c>
      <c r="E204" s="204" t="s">
        <v>1211</v>
      </c>
      <c r="F204" s="233">
        <v>125</v>
      </c>
      <c r="G204" s="205"/>
      <c r="H204" s="95" t="s">
        <v>397</v>
      </c>
      <c r="I204" s="95" t="s">
        <v>452</v>
      </c>
      <c r="J204" s="95"/>
      <c r="K204" s="132" t="s">
        <v>598</v>
      </c>
      <c r="L204" s="133" t="s">
        <v>344</v>
      </c>
      <c r="M204" s="95" t="s">
        <v>351</v>
      </c>
      <c r="N204" s="103">
        <v>1</v>
      </c>
      <c r="O204" s="104"/>
      <c r="P204" s="132" t="s">
        <v>349</v>
      </c>
      <c r="Q204" s="97"/>
      <c r="R204" s="256">
        <v>1</v>
      </c>
      <c r="S204" s="105">
        <v>1</v>
      </c>
      <c r="T204" s="137">
        <v>1</v>
      </c>
      <c r="U204" s="138" t="s">
        <v>349</v>
      </c>
      <c r="V204" s="138" t="s">
        <v>349</v>
      </c>
      <c r="W204" s="173" t="s">
        <v>62</v>
      </c>
      <c r="Y204" s="116">
        <v>1619</v>
      </c>
      <c r="Z204" s="94"/>
    </row>
    <row r="205" spans="1:60" s="45" customFormat="1" ht="314">
      <c r="A205" s="173" t="s">
        <v>63</v>
      </c>
      <c r="B205" s="154" t="s">
        <v>1118</v>
      </c>
      <c r="C205" s="128" t="s">
        <v>184</v>
      </c>
      <c r="D205" s="135" t="s">
        <v>1238</v>
      </c>
      <c r="E205" s="204" t="s">
        <v>1515</v>
      </c>
      <c r="F205" s="233">
        <v>164</v>
      </c>
      <c r="G205" s="205"/>
      <c r="H205" s="95" t="s">
        <v>397</v>
      </c>
      <c r="I205" s="95" t="s">
        <v>585</v>
      </c>
      <c r="J205" s="95" t="s">
        <v>599</v>
      </c>
      <c r="K205" s="132" t="s">
        <v>598</v>
      </c>
      <c r="L205" s="133" t="s">
        <v>344</v>
      </c>
      <c r="M205" s="95" t="s">
        <v>344</v>
      </c>
      <c r="N205" s="103">
        <v>1</v>
      </c>
      <c r="O205" s="104"/>
      <c r="P205" s="132" t="s">
        <v>686</v>
      </c>
      <c r="Q205" s="166" t="s">
        <v>384</v>
      </c>
      <c r="R205" s="256">
        <v>3</v>
      </c>
      <c r="S205" s="105">
        <v>0</v>
      </c>
      <c r="T205" s="137">
        <v>1</v>
      </c>
      <c r="U205" s="138" t="s">
        <v>349</v>
      </c>
      <c r="V205" s="138" t="s">
        <v>349</v>
      </c>
      <c r="W205" s="173" t="s">
        <v>63</v>
      </c>
      <c r="Y205" s="116">
        <v>1620</v>
      </c>
      <c r="Z205" s="94"/>
    </row>
    <row r="206" spans="1:60" s="45" customFormat="1" ht="56">
      <c r="A206" s="281" t="s">
        <v>669</v>
      </c>
      <c r="B206" s="154" t="s">
        <v>283</v>
      </c>
      <c r="C206" s="154" t="s">
        <v>802</v>
      </c>
      <c r="D206" s="188" t="s">
        <v>806</v>
      </c>
      <c r="E206" s="204" t="s">
        <v>807</v>
      </c>
      <c r="F206" s="231"/>
      <c r="G206" s="154"/>
      <c r="H206" s="95" t="s">
        <v>397</v>
      </c>
      <c r="I206" s="95" t="s">
        <v>452</v>
      </c>
      <c r="J206" s="95"/>
      <c r="K206" s="132" t="s">
        <v>1340</v>
      </c>
      <c r="L206" s="133" t="s">
        <v>395</v>
      </c>
      <c r="M206" s="95" t="s">
        <v>395</v>
      </c>
      <c r="N206" s="103">
        <v>1</v>
      </c>
      <c r="O206" s="104"/>
      <c r="P206" s="132" t="s">
        <v>345</v>
      </c>
      <c r="Q206" s="187"/>
      <c r="R206" s="256">
        <v>1</v>
      </c>
      <c r="S206" s="105">
        <v>0</v>
      </c>
      <c r="T206" s="137">
        <v>1</v>
      </c>
      <c r="U206" s="138" t="s">
        <v>437</v>
      </c>
      <c r="V206" s="138" t="s">
        <v>349</v>
      </c>
      <c r="W206" s="281" t="s">
        <v>669</v>
      </c>
      <c r="Y206" s="116">
        <v>1623</v>
      </c>
      <c r="Z206" s="94"/>
    </row>
    <row r="207" spans="1:60" s="45" customFormat="1" ht="180">
      <c r="A207" s="184" t="s">
        <v>528</v>
      </c>
      <c r="B207" s="154" t="s">
        <v>653</v>
      </c>
      <c r="C207" s="155" t="s">
        <v>36</v>
      </c>
      <c r="D207" s="135" t="s">
        <v>655</v>
      </c>
      <c r="E207" s="204" t="s">
        <v>1255</v>
      </c>
      <c r="F207" s="233">
        <v>154</v>
      </c>
      <c r="G207" s="205" t="s">
        <v>1258</v>
      </c>
      <c r="H207" s="95" t="s">
        <v>397</v>
      </c>
      <c r="I207" s="95"/>
      <c r="J207" s="190" t="s">
        <v>1339</v>
      </c>
      <c r="K207" s="132" t="s">
        <v>656</v>
      </c>
      <c r="L207" s="133" t="s">
        <v>347</v>
      </c>
      <c r="M207" s="95" t="s">
        <v>351</v>
      </c>
      <c r="N207" s="103">
        <v>1</v>
      </c>
      <c r="O207" s="104"/>
      <c r="P207" s="132" t="s">
        <v>345</v>
      </c>
      <c r="Q207" s="133"/>
      <c r="R207" s="256">
        <v>3</v>
      </c>
      <c r="S207" s="105">
        <v>0</v>
      </c>
      <c r="T207" s="137" t="s">
        <v>748</v>
      </c>
      <c r="U207" s="138" t="s">
        <v>349</v>
      </c>
      <c r="V207" s="138" t="s">
        <v>349</v>
      </c>
      <c r="W207" s="184" t="s">
        <v>528</v>
      </c>
      <c r="Y207" s="116">
        <v>1606</v>
      </c>
    </row>
    <row r="208" spans="1:60" s="45" customFormat="1" ht="84">
      <c r="A208" s="172" t="s">
        <v>402</v>
      </c>
      <c r="B208" s="112" t="s">
        <v>794</v>
      </c>
      <c r="C208" s="155" t="s">
        <v>404</v>
      </c>
      <c r="D208" s="135" t="s">
        <v>403</v>
      </c>
      <c r="E208" s="204" t="s">
        <v>1555</v>
      </c>
      <c r="F208" s="233"/>
      <c r="G208" s="205"/>
      <c r="H208" s="95" t="s">
        <v>406</v>
      </c>
      <c r="I208" s="95" t="s">
        <v>585</v>
      </c>
      <c r="J208" s="95"/>
      <c r="K208" s="132" t="s">
        <v>792</v>
      </c>
      <c r="L208" s="133" t="s">
        <v>388</v>
      </c>
      <c r="M208" s="95" t="s">
        <v>344</v>
      </c>
      <c r="N208" s="103">
        <v>1</v>
      </c>
      <c r="O208" s="104"/>
      <c r="P208" s="132" t="s">
        <v>793</v>
      </c>
      <c r="Q208" s="97"/>
      <c r="R208" s="256">
        <v>2</v>
      </c>
      <c r="S208" s="105">
        <v>0</v>
      </c>
      <c r="T208" s="137">
        <v>1</v>
      </c>
      <c r="U208" s="138" t="s">
        <v>349</v>
      </c>
      <c r="V208" s="138" t="s">
        <v>349</v>
      </c>
      <c r="W208" s="172" t="s">
        <v>402</v>
      </c>
      <c r="Y208" s="116">
        <v>1606</v>
      </c>
    </row>
    <row r="209" spans="1:60" s="45" customFormat="1" ht="126">
      <c r="A209" s="172" t="s">
        <v>402</v>
      </c>
      <c r="B209" s="154" t="s">
        <v>794</v>
      </c>
      <c r="C209" s="155" t="s">
        <v>408</v>
      </c>
      <c r="D209" s="135" t="s">
        <v>800</v>
      </c>
      <c r="E209" s="204" t="s">
        <v>801</v>
      </c>
      <c r="F209" s="233"/>
      <c r="G209" s="205" t="s">
        <v>943</v>
      </c>
      <c r="H209" s="95" t="s">
        <v>406</v>
      </c>
      <c r="I209" s="95"/>
      <c r="J209" s="95"/>
      <c r="K209" s="132"/>
      <c r="L209" s="133" t="s">
        <v>388</v>
      </c>
      <c r="M209" s="95" t="s">
        <v>388</v>
      </c>
      <c r="N209" s="103">
        <v>1</v>
      </c>
      <c r="O209" s="104"/>
      <c r="P209" s="132" t="s">
        <v>345</v>
      </c>
      <c r="Q209" s="97"/>
      <c r="R209" s="256">
        <v>1</v>
      </c>
      <c r="S209" s="105">
        <v>0</v>
      </c>
      <c r="T209" s="137">
        <v>1</v>
      </c>
      <c r="U209" s="138" t="s">
        <v>349</v>
      </c>
      <c r="V209" s="138" t="s">
        <v>349</v>
      </c>
      <c r="W209" s="172" t="s">
        <v>402</v>
      </c>
      <c r="Y209" s="116">
        <v>1606</v>
      </c>
    </row>
    <row r="210" spans="1:60" s="45" customFormat="1" ht="140">
      <c r="A210" s="173" t="s">
        <v>46</v>
      </c>
      <c r="B210" s="154" t="s">
        <v>13</v>
      </c>
      <c r="C210" s="155" t="s">
        <v>14</v>
      </c>
      <c r="D210" s="135" t="s">
        <v>726</v>
      </c>
      <c r="E210" s="204" t="s">
        <v>737</v>
      </c>
      <c r="F210" s="233">
        <v>115</v>
      </c>
      <c r="G210" s="205" t="s">
        <v>738</v>
      </c>
      <c r="H210" s="143" t="s">
        <v>385</v>
      </c>
      <c r="I210" s="143"/>
      <c r="J210" s="143" t="s">
        <v>729</v>
      </c>
      <c r="K210" s="144" t="s">
        <v>1320</v>
      </c>
      <c r="L210" s="145" t="s">
        <v>344</v>
      </c>
      <c r="M210" s="143" t="s">
        <v>351</v>
      </c>
      <c r="N210" s="138" t="s">
        <v>1304</v>
      </c>
      <c r="O210" s="311"/>
      <c r="P210" s="144" t="s">
        <v>349</v>
      </c>
      <c r="Q210" s="97"/>
      <c r="R210" s="260">
        <v>1</v>
      </c>
      <c r="S210" s="146">
        <v>1</v>
      </c>
      <c r="T210" s="147" t="s">
        <v>749</v>
      </c>
      <c r="U210" s="138" t="s">
        <v>349</v>
      </c>
      <c r="V210" s="138" t="s">
        <v>349</v>
      </c>
      <c r="W210" s="173" t="s">
        <v>46</v>
      </c>
      <c r="Y210" s="116">
        <v>1610</v>
      </c>
    </row>
    <row r="211" spans="1:60" s="45" customFormat="1" ht="105">
      <c r="A211" s="117" t="s">
        <v>309</v>
      </c>
      <c r="B211" s="112" t="s">
        <v>744</v>
      </c>
      <c r="C211" s="113" t="s">
        <v>745</v>
      </c>
      <c r="D211" s="114" t="s">
        <v>394</v>
      </c>
      <c r="E211" s="204" t="s">
        <v>617</v>
      </c>
      <c r="F211" s="231"/>
      <c r="G211" s="205" t="s">
        <v>743</v>
      </c>
      <c r="H211" s="95" t="s">
        <v>385</v>
      </c>
      <c r="I211" s="95"/>
      <c r="J211" s="95"/>
      <c r="K211" s="132"/>
      <c r="L211" s="133" t="s">
        <v>347</v>
      </c>
      <c r="M211" s="95" t="s">
        <v>351</v>
      </c>
      <c r="N211" s="103">
        <v>1</v>
      </c>
      <c r="O211" s="104"/>
      <c r="P211" s="132" t="s">
        <v>345</v>
      </c>
      <c r="Q211" s="97"/>
      <c r="R211" s="256">
        <v>1</v>
      </c>
      <c r="S211" s="105">
        <v>0</v>
      </c>
      <c r="T211" s="137">
        <v>1</v>
      </c>
      <c r="U211" s="138" t="s">
        <v>349</v>
      </c>
      <c r="V211" s="138" t="s">
        <v>349</v>
      </c>
      <c r="W211" s="117" t="s">
        <v>309</v>
      </c>
      <c r="Y211" s="116">
        <v>1604</v>
      </c>
    </row>
    <row r="212" spans="1:60" s="45" customFormat="1" ht="98">
      <c r="A212" s="117" t="s">
        <v>310</v>
      </c>
      <c r="B212" s="112" t="s">
        <v>747</v>
      </c>
      <c r="C212" s="113" t="s">
        <v>67</v>
      </c>
      <c r="D212" s="114" t="s">
        <v>194</v>
      </c>
      <c r="E212" s="216" t="s">
        <v>1539</v>
      </c>
      <c r="F212" s="231"/>
      <c r="G212" s="205" t="s">
        <v>1264</v>
      </c>
      <c r="H212" s="95" t="s">
        <v>385</v>
      </c>
      <c r="I212" s="95"/>
      <c r="J212" s="95"/>
      <c r="K212" s="132"/>
      <c r="L212" s="133" t="s">
        <v>344</v>
      </c>
      <c r="M212" s="95" t="s">
        <v>348</v>
      </c>
      <c r="N212" s="103">
        <v>1</v>
      </c>
      <c r="O212" s="104"/>
      <c r="P212" s="132" t="s">
        <v>345</v>
      </c>
      <c r="Q212" s="97"/>
      <c r="R212" s="256">
        <v>1</v>
      </c>
      <c r="S212" s="105">
        <v>0</v>
      </c>
      <c r="T212" s="137" t="s">
        <v>751</v>
      </c>
      <c r="U212" s="138" t="s">
        <v>349</v>
      </c>
      <c r="V212" s="138" t="s">
        <v>349</v>
      </c>
      <c r="W212" s="117" t="s">
        <v>310</v>
      </c>
      <c r="Y212" s="116">
        <v>1602</v>
      </c>
    </row>
    <row r="213" spans="1:60" s="45" customFormat="1" ht="45">
      <c r="A213" s="117" t="s">
        <v>311</v>
      </c>
      <c r="B213" s="112" t="s">
        <v>775</v>
      </c>
      <c r="C213" s="113" t="s">
        <v>398</v>
      </c>
      <c r="D213" s="114" t="s">
        <v>195</v>
      </c>
      <c r="E213" s="209" t="s">
        <v>620</v>
      </c>
      <c r="F213" s="231"/>
      <c r="G213" s="210"/>
      <c r="H213" s="95" t="s">
        <v>385</v>
      </c>
      <c r="I213" s="95"/>
      <c r="J213" s="95"/>
      <c r="K213" s="132"/>
      <c r="L213" s="133" t="s">
        <v>347</v>
      </c>
      <c r="M213" s="95" t="s">
        <v>351</v>
      </c>
      <c r="N213" s="103">
        <v>1</v>
      </c>
      <c r="O213" s="104" t="s">
        <v>383</v>
      </c>
      <c r="P213" s="132" t="s">
        <v>345</v>
      </c>
      <c r="Q213" s="97"/>
      <c r="R213" s="256">
        <v>1</v>
      </c>
      <c r="S213" s="105">
        <v>0</v>
      </c>
      <c r="T213" s="137">
        <v>1</v>
      </c>
      <c r="U213" s="138" t="s">
        <v>349</v>
      </c>
      <c r="V213" s="138" t="s">
        <v>349</v>
      </c>
      <c r="W213" s="117" t="s">
        <v>311</v>
      </c>
      <c r="Y213" s="116">
        <v>1637</v>
      </c>
    </row>
    <row r="214" spans="1:60" s="45" customFormat="1" ht="112">
      <c r="A214" s="117" t="s">
        <v>311</v>
      </c>
      <c r="B214" s="112" t="s">
        <v>775</v>
      </c>
      <c r="C214" s="113" t="s">
        <v>304</v>
      </c>
      <c r="D214" s="114" t="s">
        <v>399</v>
      </c>
      <c r="E214" s="209" t="s">
        <v>619</v>
      </c>
      <c r="F214" s="231"/>
      <c r="G214" s="210"/>
      <c r="H214" s="95" t="s">
        <v>385</v>
      </c>
      <c r="I214" s="95"/>
      <c r="J214" s="95"/>
      <c r="K214" s="132"/>
      <c r="L214" s="133" t="s">
        <v>347</v>
      </c>
      <c r="M214" s="95" t="s">
        <v>351</v>
      </c>
      <c r="N214" s="103">
        <v>2</v>
      </c>
      <c r="O214" s="104"/>
      <c r="P214" s="132" t="s">
        <v>345</v>
      </c>
      <c r="Q214" s="97"/>
      <c r="R214" s="256">
        <v>1</v>
      </c>
      <c r="S214" s="105">
        <v>0</v>
      </c>
      <c r="T214" s="137">
        <v>1</v>
      </c>
      <c r="U214" s="138" t="s">
        <v>349</v>
      </c>
      <c r="V214" s="138" t="s">
        <v>349</v>
      </c>
      <c r="W214" s="117" t="s">
        <v>311</v>
      </c>
      <c r="Y214" s="116">
        <v>1637</v>
      </c>
      <c r="Z214" s="158"/>
      <c r="AA214" s="158"/>
      <c r="AB214" s="158"/>
      <c r="AC214" s="158"/>
      <c r="AD214" s="158"/>
      <c r="AE214" s="158"/>
      <c r="AF214" s="158"/>
      <c r="AG214" s="158"/>
      <c r="AH214" s="158"/>
      <c r="AI214" s="158"/>
      <c r="AJ214" s="158"/>
      <c r="AK214" s="158"/>
      <c r="AL214" s="158"/>
      <c r="AM214" s="158"/>
      <c r="AN214" s="158"/>
      <c r="AO214" s="158"/>
      <c r="AP214" s="158"/>
      <c r="AQ214" s="158"/>
      <c r="AR214" s="158"/>
      <c r="AS214" s="158"/>
      <c r="AT214" s="158"/>
      <c r="AU214" s="158"/>
      <c r="AV214" s="158"/>
      <c r="AW214" s="158"/>
      <c r="AX214" s="158"/>
      <c r="AY214" s="158"/>
      <c r="AZ214" s="158"/>
      <c r="BA214" s="158"/>
      <c r="BB214" s="158"/>
      <c r="BC214" s="158"/>
      <c r="BD214" s="158"/>
      <c r="BE214" s="158"/>
      <c r="BF214" s="158"/>
      <c r="BG214" s="158"/>
      <c r="BH214" s="158"/>
    </row>
    <row r="215" spans="1:60" s="45" customFormat="1" ht="84">
      <c r="A215" s="172" t="s">
        <v>133</v>
      </c>
      <c r="B215" s="154">
        <v>1599</v>
      </c>
      <c r="C215" s="155" t="s">
        <v>20</v>
      </c>
      <c r="D215" s="114" t="s">
        <v>628</v>
      </c>
      <c r="E215" s="209" t="s">
        <v>629</v>
      </c>
      <c r="F215" s="231">
        <v>176</v>
      </c>
      <c r="G215" s="210" t="s">
        <v>786</v>
      </c>
      <c r="H215" s="95" t="s">
        <v>385</v>
      </c>
      <c r="I215" s="95"/>
      <c r="J215" s="95" t="s">
        <v>401</v>
      </c>
      <c r="K215" s="132"/>
      <c r="L215" s="133" t="s">
        <v>347</v>
      </c>
      <c r="M215" s="95" t="s">
        <v>351</v>
      </c>
      <c r="N215" s="103">
        <v>2</v>
      </c>
      <c r="O215" s="104"/>
      <c r="P215" s="132" t="s">
        <v>345</v>
      </c>
      <c r="Q215" s="97"/>
      <c r="R215" s="256">
        <v>1</v>
      </c>
      <c r="S215" s="105">
        <v>0</v>
      </c>
      <c r="T215" s="137">
        <v>1</v>
      </c>
      <c r="U215" s="138" t="s">
        <v>349</v>
      </c>
      <c r="V215" s="138" t="s">
        <v>349</v>
      </c>
      <c r="W215" s="172" t="s">
        <v>133</v>
      </c>
      <c r="Y215" s="116">
        <v>1593</v>
      </c>
    </row>
    <row r="216" spans="1:60" s="45" customFormat="1" ht="70">
      <c r="A216" s="172" t="s">
        <v>126</v>
      </c>
      <c r="B216" s="154" t="s">
        <v>818</v>
      </c>
      <c r="C216" s="155" t="s">
        <v>127</v>
      </c>
      <c r="D216" s="114" t="s">
        <v>156</v>
      </c>
      <c r="E216" s="209" t="s">
        <v>633</v>
      </c>
      <c r="F216" s="231">
        <v>174</v>
      </c>
      <c r="G216" s="210"/>
      <c r="H216" s="95" t="s">
        <v>385</v>
      </c>
      <c r="I216" s="95" t="s">
        <v>396</v>
      </c>
      <c r="J216" s="95"/>
      <c r="K216" s="132"/>
      <c r="L216" s="133" t="s">
        <v>347</v>
      </c>
      <c r="M216" s="95" t="s">
        <v>344</v>
      </c>
      <c r="N216" s="125">
        <v>3</v>
      </c>
      <c r="O216" s="159"/>
      <c r="P216" s="132" t="s">
        <v>349</v>
      </c>
      <c r="Q216" s="97"/>
      <c r="R216" s="256">
        <v>1</v>
      </c>
      <c r="S216" s="105">
        <v>0</v>
      </c>
      <c r="T216" s="137">
        <v>1</v>
      </c>
      <c r="U216" s="138" t="s">
        <v>349</v>
      </c>
      <c r="V216" s="138" t="s">
        <v>349</v>
      </c>
      <c r="W216" s="172" t="s">
        <v>126</v>
      </c>
      <c r="Y216" s="116">
        <v>1586</v>
      </c>
    </row>
    <row r="217" spans="1:60" s="45" customFormat="1" ht="70">
      <c r="A217" s="174" t="s">
        <v>319</v>
      </c>
      <c r="B217" s="112" t="s">
        <v>861</v>
      </c>
      <c r="C217" s="113" t="s">
        <v>109</v>
      </c>
      <c r="D217" s="114" t="s">
        <v>204</v>
      </c>
      <c r="E217" s="204" t="s">
        <v>862</v>
      </c>
      <c r="F217" s="231"/>
      <c r="G217" s="205" t="s">
        <v>863</v>
      </c>
      <c r="H217" s="95" t="s">
        <v>385</v>
      </c>
      <c r="I217" s="95"/>
      <c r="J217" s="95"/>
      <c r="K217" s="132"/>
      <c r="L217" s="133" t="s">
        <v>347</v>
      </c>
      <c r="M217" s="95" t="s">
        <v>344</v>
      </c>
      <c r="N217" s="125">
        <v>3</v>
      </c>
      <c r="O217" s="159"/>
      <c r="P217" s="132" t="s">
        <v>349</v>
      </c>
      <c r="Q217" s="97"/>
      <c r="R217" s="256">
        <v>0</v>
      </c>
      <c r="S217" s="105">
        <v>0</v>
      </c>
      <c r="T217" s="137">
        <v>1</v>
      </c>
      <c r="U217" s="138" t="s">
        <v>349</v>
      </c>
      <c r="V217" s="138" t="s">
        <v>349</v>
      </c>
      <c r="W217" s="174" t="s">
        <v>319</v>
      </c>
      <c r="Y217" s="116">
        <v>1631</v>
      </c>
    </row>
    <row r="218" spans="1:60" s="45" customFormat="1" ht="70">
      <c r="A218" s="173" t="s">
        <v>428</v>
      </c>
      <c r="B218" s="154" t="s">
        <v>892</v>
      </c>
      <c r="C218" s="155" t="s">
        <v>429</v>
      </c>
      <c r="D218" s="135" t="s">
        <v>208</v>
      </c>
      <c r="E218" s="209" t="s">
        <v>891</v>
      </c>
      <c r="F218" s="231"/>
      <c r="G218" s="205"/>
      <c r="H218" s="95" t="s">
        <v>385</v>
      </c>
      <c r="I218" s="95"/>
      <c r="J218" s="95"/>
      <c r="K218" s="132"/>
      <c r="L218" s="133" t="s">
        <v>395</v>
      </c>
      <c r="M218" s="95" t="s">
        <v>344</v>
      </c>
      <c r="N218" s="103">
        <v>2</v>
      </c>
      <c r="O218" s="104"/>
      <c r="P218" s="132" t="s">
        <v>349</v>
      </c>
      <c r="Q218" s="97"/>
      <c r="R218" s="256">
        <v>0</v>
      </c>
      <c r="S218" s="105">
        <v>0</v>
      </c>
      <c r="T218" s="137">
        <v>0</v>
      </c>
      <c r="U218" s="138" t="s">
        <v>349</v>
      </c>
      <c r="V218" s="138" t="s">
        <v>349</v>
      </c>
      <c r="W218" s="173" t="s">
        <v>428</v>
      </c>
      <c r="Y218" s="116">
        <v>1613</v>
      </c>
    </row>
    <row r="219" spans="1:60" s="45" customFormat="1" ht="84">
      <c r="A219" s="173" t="s">
        <v>428</v>
      </c>
      <c r="B219" s="154" t="s">
        <v>893</v>
      </c>
      <c r="C219" s="155" t="s">
        <v>429</v>
      </c>
      <c r="D219" s="135" t="s">
        <v>421</v>
      </c>
      <c r="E219" s="209" t="s">
        <v>1493</v>
      </c>
      <c r="F219" s="231"/>
      <c r="G219" s="210" t="s">
        <v>941</v>
      </c>
      <c r="H219" s="95" t="s">
        <v>385</v>
      </c>
      <c r="I219" s="95"/>
      <c r="J219" s="95"/>
      <c r="K219" s="132"/>
      <c r="L219" s="133" t="s">
        <v>430</v>
      </c>
      <c r="M219" s="95" t="s">
        <v>348</v>
      </c>
      <c r="N219" s="125">
        <v>4</v>
      </c>
      <c r="O219" s="159"/>
      <c r="P219" s="132" t="s">
        <v>349</v>
      </c>
      <c r="Q219" s="97"/>
      <c r="R219" s="256">
        <v>0</v>
      </c>
      <c r="S219" s="105">
        <v>0</v>
      </c>
      <c r="T219" s="137">
        <v>0</v>
      </c>
      <c r="U219" s="138" t="s">
        <v>349</v>
      </c>
      <c r="V219" s="138" t="s">
        <v>349</v>
      </c>
      <c r="W219" s="173" t="s">
        <v>428</v>
      </c>
      <c r="Y219" s="116">
        <v>1613</v>
      </c>
    </row>
    <row r="220" spans="1:60" s="45" customFormat="1" ht="252">
      <c r="A220" s="173" t="s">
        <v>43</v>
      </c>
      <c r="B220" s="154" t="s">
        <v>898</v>
      </c>
      <c r="C220" s="155" t="s">
        <v>433</v>
      </c>
      <c r="D220" s="164" t="s">
        <v>896</v>
      </c>
      <c r="E220" s="204" t="s">
        <v>1558</v>
      </c>
      <c r="F220" s="233" t="s">
        <v>6</v>
      </c>
      <c r="G220" s="205"/>
      <c r="H220" s="95" t="s">
        <v>385</v>
      </c>
      <c r="I220" s="95"/>
      <c r="J220" s="95"/>
      <c r="K220" s="132"/>
      <c r="L220" s="133" t="s">
        <v>344</v>
      </c>
      <c r="M220" s="95" t="s">
        <v>351</v>
      </c>
      <c r="N220" s="103">
        <v>1</v>
      </c>
      <c r="O220" s="104"/>
      <c r="P220" s="132" t="s">
        <v>345</v>
      </c>
      <c r="Q220" s="97"/>
      <c r="R220" s="256">
        <v>1</v>
      </c>
      <c r="S220" s="105">
        <v>0</v>
      </c>
      <c r="T220" s="137">
        <v>1</v>
      </c>
      <c r="U220" s="138" t="s">
        <v>349</v>
      </c>
      <c r="V220" s="138" t="s">
        <v>437</v>
      </c>
      <c r="W220" s="173" t="s">
        <v>43</v>
      </c>
      <c r="Y220" s="116">
        <v>1624</v>
      </c>
      <c r="Z220" s="94"/>
    </row>
    <row r="221" spans="1:60" s="45" customFormat="1" ht="280">
      <c r="A221" s="127" t="s">
        <v>43</v>
      </c>
      <c r="B221" s="154" t="s">
        <v>897</v>
      </c>
      <c r="C221" s="155" t="s">
        <v>434</v>
      </c>
      <c r="D221" s="164" t="s">
        <v>895</v>
      </c>
      <c r="E221" s="204" t="s">
        <v>639</v>
      </c>
      <c r="F221" s="233" t="s">
        <v>6</v>
      </c>
      <c r="G221" s="205"/>
      <c r="H221" s="95" t="s">
        <v>385</v>
      </c>
      <c r="I221" s="95"/>
      <c r="J221" s="95"/>
      <c r="K221" s="132"/>
      <c r="L221" s="133" t="s">
        <v>344</v>
      </c>
      <c r="M221" s="95" t="s">
        <v>344</v>
      </c>
      <c r="N221" s="103">
        <v>2</v>
      </c>
      <c r="O221" s="104"/>
      <c r="P221" s="132" t="s">
        <v>345</v>
      </c>
      <c r="Q221" s="97"/>
      <c r="R221" s="256">
        <v>1</v>
      </c>
      <c r="S221" s="105">
        <v>0</v>
      </c>
      <c r="T221" s="137">
        <v>1</v>
      </c>
      <c r="U221" s="138" t="s">
        <v>349</v>
      </c>
      <c r="V221" s="138" t="s">
        <v>437</v>
      </c>
      <c r="W221" s="127" t="s">
        <v>43</v>
      </c>
      <c r="Y221" s="116">
        <v>1624</v>
      </c>
      <c r="Z221" s="94"/>
    </row>
    <row r="222" spans="1:60" s="45" customFormat="1" ht="195">
      <c r="A222" s="127" t="s">
        <v>43</v>
      </c>
      <c r="B222" s="154" t="s">
        <v>898</v>
      </c>
      <c r="C222" s="155" t="s">
        <v>436</v>
      </c>
      <c r="D222" s="135" t="s">
        <v>438</v>
      </c>
      <c r="E222" s="204" t="s">
        <v>899</v>
      </c>
      <c r="F222" s="233">
        <v>101</v>
      </c>
      <c r="G222" s="205"/>
      <c r="H222" s="95" t="s">
        <v>385</v>
      </c>
      <c r="I222" s="95"/>
      <c r="J222" s="95"/>
      <c r="K222" s="132"/>
      <c r="L222" s="133" t="s">
        <v>344</v>
      </c>
      <c r="M222" s="95" t="s">
        <v>395</v>
      </c>
      <c r="N222" s="125">
        <v>4</v>
      </c>
      <c r="O222" s="159" t="s">
        <v>440</v>
      </c>
      <c r="P222" s="132" t="s">
        <v>686</v>
      </c>
      <c r="Q222" s="97"/>
      <c r="R222" s="256">
        <v>1</v>
      </c>
      <c r="S222" s="105">
        <v>0</v>
      </c>
      <c r="T222" s="137">
        <v>1</v>
      </c>
      <c r="U222" s="138" t="s">
        <v>349</v>
      </c>
      <c r="V222" s="138" t="s">
        <v>437</v>
      </c>
      <c r="W222" s="127" t="s">
        <v>43</v>
      </c>
      <c r="Y222" s="116">
        <v>1624</v>
      </c>
    </row>
    <row r="223" spans="1:60" s="45" customFormat="1" ht="84">
      <c r="A223" s="127" t="s">
        <v>43</v>
      </c>
      <c r="B223" s="154" t="s">
        <v>897</v>
      </c>
      <c r="C223" s="155" t="s">
        <v>435</v>
      </c>
      <c r="D223" s="135" t="s">
        <v>439</v>
      </c>
      <c r="E223" s="204" t="s">
        <v>1559</v>
      </c>
      <c r="F223" s="233">
        <v>101</v>
      </c>
      <c r="G223" s="205"/>
      <c r="H223" s="95" t="s">
        <v>385</v>
      </c>
      <c r="I223" s="95"/>
      <c r="J223" s="95"/>
      <c r="K223" s="132"/>
      <c r="L223" s="133" t="s">
        <v>344</v>
      </c>
      <c r="M223" s="95" t="s">
        <v>344</v>
      </c>
      <c r="N223" s="125" t="s">
        <v>559</v>
      </c>
      <c r="O223" s="159" t="s">
        <v>440</v>
      </c>
      <c r="P223" s="132" t="s">
        <v>686</v>
      </c>
      <c r="Q223" s="97"/>
      <c r="R223" s="256">
        <v>1</v>
      </c>
      <c r="S223" s="105">
        <v>0</v>
      </c>
      <c r="T223" s="137">
        <v>1</v>
      </c>
      <c r="U223" s="138" t="s">
        <v>349</v>
      </c>
      <c r="V223" s="138" t="s">
        <v>437</v>
      </c>
      <c r="W223" s="127" t="s">
        <v>43</v>
      </c>
      <c r="Y223" s="116">
        <v>1624</v>
      </c>
    </row>
    <row r="224" spans="1:60" s="45" customFormat="1" ht="126">
      <c r="A224" s="127" t="s">
        <v>425</v>
      </c>
      <c r="B224" s="154" t="s">
        <v>902</v>
      </c>
      <c r="C224" s="155" t="s">
        <v>424</v>
      </c>
      <c r="D224" s="135" t="s">
        <v>214</v>
      </c>
      <c r="E224" s="204" t="s">
        <v>1456</v>
      </c>
      <c r="F224" s="233"/>
      <c r="G224" s="205"/>
      <c r="H224" s="95" t="s">
        <v>385</v>
      </c>
      <c r="I224" s="95"/>
      <c r="J224" s="95" t="s">
        <v>386</v>
      </c>
      <c r="K224" s="132"/>
      <c r="L224" s="133" t="s">
        <v>347</v>
      </c>
      <c r="M224" s="95" t="s">
        <v>395</v>
      </c>
      <c r="N224" s="125">
        <v>7</v>
      </c>
      <c r="O224" s="159"/>
      <c r="P224" s="132" t="s">
        <v>739</v>
      </c>
      <c r="Q224" s="166" t="s">
        <v>384</v>
      </c>
      <c r="R224" s="256">
        <v>0</v>
      </c>
      <c r="S224" s="105">
        <v>0</v>
      </c>
      <c r="T224" s="137">
        <v>1</v>
      </c>
      <c r="U224" s="138" t="s">
        <v>349</v>
      </c>
      <c r="V224" s="138" t="s">
        <v>349</v>
      </c>
      <c r="W224" s="127" t="s">
        <v>425</v>
      </c>
      <c r="Y224" s="116">
        <v>1600</v>
      </c>
      <c r="Z224" s="94"/>
    </row>
    <row r="225" spans="1:60" s="45" customFormat="1" ht="182">
      <c r="A225" s="265" t="s">
        <v>327</v>
      </c>
      <c r="B225" s="154" t="s">
        <v>946</v>
      </c>
      <c r="C225" s="155" t="s">
        <v>216</v>
      </c>
      <c r="D225" s="135" t="s">
        <v>217</v>
      </c>
      <c r="E225" s="204" t="s">
        <v>947</v>
      </c>
      <c r="F225" s="231"/>
      <c r="G225" s="205"/>
      <c r="H225" s="95" t="s">
        <v>385</v>
      </c>
      <c r="I225" s="95"/>
      <c r="J225" s="95"/>
      <c r="K225" s="132"/>
      <c r="L225" s="133" t="s">
        <v>347</v>
      </c>
      <c r="M225" s="95" t="s">
        <v>351</v>
      </c>
      <c r="N225" s="125">
        <v>4</v>
      </c>
      <c r="O225" s="159"/>
      <c r="P225" s="132" t="s">
        <v>349</v>
      </c>
      <c r="Q225" s="97"/>
      <c r="R225" s="256">
        <v>1</v>
      </c>
      <c r="S225" s="105">
        <v>0</v>
      </c>
      <c r="T225" s="137">
        <v>1</v>
      </c>
      <c r="U225" s="138" t="s">
        <v>349</v>
      </c>
      <c r="V225" s="138" t="s">
        <v>349</v>
      </c>
      <c r="W225" s="265" t="s">
        <v>327</v>
      </c>
      <c r="Y225" s="116">
        <v>1612</v>
      </c>
      <c r="Z225" s="94"/>
    </row>
    <row r="226" spans="1:60" s="45" customFormat="1" ht="28">
      <c r="A226" s="117" t="s">
        <v>329</v>
      </c>
      <c r="B226" s="154" t="s">
        <v>951</v>
      </c>
      <c r="C226" s="155" t="s">
        <v>138</v>
      </c>
      <c r="D226" s="135" t="s">
        <v>220</v>
      </c>
      <c r="E226" s="204" t="s">
        <v>952</v>
      </c>
      <c r="F226" s="231"/>
      <c r="G226" s="205"/>
      <c r="H226" s="95" t="s">
        <v>385</v>
      </c>
      <c r="I226" s="95"/>
      <c r="J226" s="95"/>
      <c r="K226" s="132"/>
      <c r="L226" s="133" t="s">
        <v>344</v>
      </c>
      <c r="M226" s="95" t="s">
        <v>344</v>
      </c>
      <c r="N226" s="125" t="s">
        <v>1306</v>
      </c>
      <c r="O226" s="159"/>
      <c r="P226" s="132" t="s">
        <v>345</v>
      </c>
      <c r="Q226" s="97"/>
      <c r="R226" s="256">
        <v>1</v>
      </c>
      <c r="S226" s="105">
        <v>0</v>
      </c>
      <c r="T226" s="137">
        <v>1</v>
      </c>
      <c r="U226" s="138" t="s">
        <v>349</v>
      </c>
      <c r="V226" s="138" t="s">
        <v>349</v>
      </c>
      <c r="W226" s="117" t="s">
        <v>329</v>
      </c>
      <c r="Y226" s="116">
        <v>1640</v>
      </c>
      <c r="Z226" s="94"/>
    </row>
    <row r="227" spans="1:60" s="45" customFormat="1" ht="56">
      <c r="A227" s="127" t="s">
        <v>44</v>
      </c>
      <c r="B227" s="154" t="s">
        <v>972</v>
      </c>
      <c r="C227" s="155" t="s">
        <v>67</v>
      </c>
      <c r="D227" s="114" t="s">
        <v>970</v>
      </c>
      <c r="E227" s="204" t="s">
        <v>971</v>
      </c>
      <c r="F227" s="233">
        <v>116</v>
      </c>
      <c r="G227" s="205"/>
      <c r="H227" s="95" t="s">
        <v>385</v>
      </c>
      <c r="I227" s="95"/>
      <c r="J227" s="95"/>
      <c r="K227" s="132"/>
      <c r="L227" s="133" t="s">
        <v>344</v>
      </c>
      <c r="M227" s="95" t="s">
        <v>344</v>
      </c>
      <c r="N227" s="125">
        <v>6</v>
      </c>
      <c r="O227" s="159"/>
      <c r="P227" s="132" t="s">
        <v>345</v>
      </c>
      <c r="Q227" s="97"/>
      <c r="R227" s="256">
        <v>1</v>
      </c>
      <c r="S227" s="105">
        <v>0</v>
      </c>
      <c r="T227" s="137">
        <v>1</v>
      </c>
      <c r="U227" s="138" t="s">
        <v>349</v>
      </c>
      <c r="V227" s="138" t="s">
        <v>349</v>
      </c>
      <c r="W227" s="127" t="s">
        <v>44</v>
      </c>
      <c r="X227" s="171"/>
      <c r="Y227" s="116">
        <v>1641</v>
      </c>
      <c r="Z227" s="94"/>
    </row>
    <row r="228" spans="1:60" s="45" customFormat="1" ht="56">
      <c r="A228" s="127" t="s">
        <v>33</v>
      </c>
      <c r="B228" s="154" t="s">
        <v>980</v>
      </c>
      <c r="C228" s="155" t="s">
        <v>178</v>
      </c>
      <c r="D228" s="114" t="s">
        <v>984</v>
      </c>
      <c r="E228" s="204" t="s">
        <v>983</v>
      </c>
      <c r="F228" s="305"/>
      <c r="G228" s="205"/>
      <c r="H228" s="95" t="s">
        <v>385</v>
      </c>
      <c r="I228" s="95" t="s">
        <v>452</v>
      </c>
      <c r="J228" s="95"/>
      <c r="K228" s="132" t="s">
        <v>1322</v>
      </c>
      <c r="L228" s="133" t="s">
        <v>344</v>
      </c>
      <c r="M228" s="95" t="s">
        <v>344</v>
      </c>
      <c r="N228" s="125">
        <v>4</v>
      </c>
      <c r="O228" s="159"/>
      <c r="P228" s="132" t="s">
        <v>345</v>
      </c>
      <c r="Q228" s="97"/>
      <c r="R228" s="256">
        <v>1</v>
      </c>
      <c r="S228" s="105">
        <v>0</v>
      </c>
      <c r="T228" s="137">
        <v>1</v>
      </c>
      <c r="U228" s="138" t="s">
        <v>349</v>
      </c>
      <c r="V228" s="138" t="s">
        <v>349</v>
      </c>
      <c r="W228" s="127" t="s">
        <v>33</v>
      </c>
      <c r="Y228" s="116">
        <v>1604</v>
      </c>
      <c r="Z228" s="94"/>
    </row>
    <row r="229" spans="1:60" s="45" customFormat="1" ht="168">
      <c r="A229" s="182" t="s">
        <v>361</v>
      </c>
      <c r="B229" s="112" t="s">
        <v>1146</v>
      </c>
      <c r="C229" s="113" t="s">
        <v>360</v>
      </c>
      <c r="D229" s="114" t="s">
        <v>265</v>
      </c>
      <c r="E229" s="204" t="s">
        <v>1105</v>
      </c>
      <c r="F229" s="231"/>
      <c r="G229" s="205"/>
      <c r="H229" s="95" t="s">
        <v>385</v>
      </c>
      <c r="I229" s="95" t="s">
        <v>1337</v>
      </c>
      <c r="J229" s="95"/>
      <c r="K229" s="132"/>
      <c r="L229" s="133" t="s">
        <v>347</v>
      </c>
      <c r="M229" s="95" t="s">
        <v>395</v>
      </c>
      <c r="N229" s="125">
        <v>5</v>
      </c>
      <c r="O229" s="159"/>
      <c r="P229" s="132" t="s">
        <v>345</v>
      </c>
      <c r="Q229" s="97"/>
      <c r="R229" s="256">
        <v>1</v>
      </c>
      <c r="S229" s="105">
        <v>0</v>
      </c>
      <c r="T229" s="137">
        <v>1</v>
      </c>
      <c r="U229" s="138" t="s">
        <v>349</v>
      </c>
      <c r="V229" s="138" t="s">
        <v>349</v>
      </c>
      <c r="W229" s="182" t="s">
        <v>361</v>
      </c>
      <c r="Y229" s="116">
        <v>1629</v>
      </c>
      <c r="Z229" s="94"/>
    </row>
    <row r="230" spans="1:60" s="45" customFormat="1" ht="84">
      <c r="A230" s="182" t="s">
        <v>361</v>
      </c>
      <c r="B230" s="112" t="s">
        <v>1146</v>
      </c>
      <c r="C230" s="113" t="s">
        <v>360</v>
      </c>
      <c r="D230" s="114" t="s">
        <v>264</v>
      </c>
      <c r="E230" s="204" t="s">
        <v>1496</v>
      </c>
      <c r="F230" s="231"/>
      <c r="G230" s="205"/>
      <c r="H230" s="95" t="s">
        <v>385</v>
      </c>
      <c r="I230" s="95"/>
      <c r="J230" s="95"/>
      <c r="K230" s="132" t="s">
        <v>1151</v>
      </c>
      <c r="L230" s="133" t="s">
        <v>347</v>
      </c>
      <c r="M230" s="95" t="s">
        <v>344</v>
      </c>
      <c r="N230" s="125">
        <v>5</v>
      </c>
      <c r="O230" s="159"/>
      <c r="P230" s="132" t="s">
        <v>345</v>
      </c>
      <c r="Q230" s="97"/>
      <c r="R230" s="256">
        <v>0</v>
      </c>
      <c r="S230" s="105">
        <v>0</v>
      </c>
      <c r="T230" s="137">
        <v>1</v>
      </c>
      <c r="U230" s="138" t="s">
        <v>349</v>
      </c>
      <c r="V230" s="138" t="s">
        <v>349</v>
      </c>
      <c r="W230" s="182" t="s">
        <v>361</v>
      </c>
      <c r="Y230" s="116">
        <v>1629</v>
      </c>
      <c r="Z230" s="94"/>
    </row>
    <row r="231" spans="1:60" s="45" customFormat="1" ht="45">
      <c r="A231" s="127" t="s">
        <v>59</v>
      </c>
      <c r="B231" s="154" t="s">
        <v>1162</v>
      </c>
      <c r="C231" s="155" t="s">
        <v>444</v>
      </c>
      <c r="D231" s="135" t="s">
        <v>534</v>
      </c>
      <c r="E231" s="209" t="s">
        <v>1487</v>
      </c>
      <c r="F231" s="233" t="s">
        <v>7</v>
      </c>
      <c r="G231" s="210"/>
      <c r="H231" s="95" t="s">
        <v>385</v>
      </c>
      <c r="I231" s="95"/>
      <c r="J231" s="95"/>
      <c r="K231" s="132"/>
      <c r="L231" s="133" t="s">
        <v>347</v>
      </c>
      <c r="M231" s="95" t="s">
        <v>351</v>
      </c>
      <c r="N231" s="140"/>
      <c r="O231" s="159" t="s">
        <v>1311</v>
      </c>
      <c r="P231" s="132" t="s">
        <v>349</v>
      </c>
      <c r="Q231" s="97"/>
      <c r="R231" s="256">
        <v>1</v>
      </c>
      <c r="S231" s="105">
        <v>1</v>
      </c>
      <c r="T231" s="137">
        <v>1</v>
      </c>
      <c r="U231" s="138" t="s">
        <v>349</v>
      </c>
      <c r="V231" s="138" t="s">
        <v>349</v>
      </c>
      <c r="W231" s="127" t="s">
        <v>59</v>
      </c>
      <c r="Y231" s="116">
        <v>1585</v>
      </c>
      <c r="Z231" s="94"/>
    </row>
    <row r="232" spans="1:60" s="45" customFormat="1" ht="126">
      <c r="A232" s="184" t="s">
        <v>382</v>
      </c>
      <c r="B232" s="112" t="s">
        <v>368</v>
      </c>
      <c r="C232" s="113" t="s">
        <v>269</v>
      </c>
      <c r="D232" s="165" t="s">
        <v>537</v>
      </c>
      <c r="E232" s="302" t="s">
        <v>1106</v>
      </c>
      <c r="F232" s="231"/>
      <c r="G232" s="205"/>
      <c r="H232" s="95" t="s">
        <v>385</v>
      </c>
      <c r="I232" s="95"/>
      <c r="J232" s="95"/>
      <c r="K232" s="132"/>
      <c r="L232" s="133" t="s">
        <v>347</v>
      </c>
      <c r="M232" s="95" t="s">
        <v>351</v>
      </c>
      <c r="N232" s="140"/>
      <c r="O232" s="159" t="s">
        <v>1312</v>
      </c>
      <c r="P232" s="132" t="s">
        <v>349</v>
      </c>
      <c r="Q232" s="97"/>
      <c r="R232" s="256">
        <v>0</v>
      </c>
      <c r="S232" s="105">
        <v>0</v>
      </c>
      <c r="T232" s="137">
        <v>1</v>
      </c>
      <c r="U232" s="138" t="s">
        <v>349</v>
      </c>
      <c r="V232" s="138" t="s">
        <v>349</v>
      </c>
      <c r="W232" s="184" t="s">
        <v>382</v>
      </c>
      <c r="Y232" s="116">
        <v>1633</v>
      </c>
      <c r="Z232" s="94"/>
    </row>
    <row r="233" spans="1:60" s="45" customFormat="1" ht="105">
      <c r="A233" s="184" t="s">
        <v>374</v>
      </c>
      <c r="B233" s="112" t="s">
        <v>1216</v>
      </c>
      <c r="C233" s="113" t="s">
        <v>280</v>
      </c>
      <c r="D233" s="114" t="s">
        <v>1217</v>
      </c>
      <c r="E233" s="209" t="s">
        <v>1116</v>
      </c>
      <c r="F233" s="231"/>
      <c r="G233" s="205" t="s">
        <v>1218</v>
      </c>
      <c r="H233" s="95" t="s">
        <v>385</v>
      </c>
      <c r="I233" s="95"/>
      <c r="J233" s="95"/>
      <c r="K233" s="132" t="s">
        <v>551</v>
      </c>
      <c r="L233" s="133" t="s">
        <v>347</v>
      </c>
      <c r="M233" s="95" t="s">
        <v>395</v>
      </c>
      <c r="N233" s="140"/>
      <c r="O233" s="159" t="s">
        <v>551</v>
      </c>
      <c r="P233" s="132" t="s">
        <v>349</v>
      </c>
      <c r="Q233" s="187"/>
      <c r="R233" s="256">
        <v>1</v>
      </c>
      <c r="S233" s="105">
        <v>0</v>
      </c>
      <c r="T233" s="137" t="s">
        <v>749</v>
      </c>
      <c r="U233" s="138" t="s">
        <v>349</v>
      </c>
      <c r="V233" s="138" t="s">
        <v>349</v>
      </c>
      <c r="W233" s="184" t="s">
        <v>374</v>
      </c>
      <c r="Y233" s="116">
        <v>1610</v>
      </c>
      <c r="Z233" s="94"/>
    </row>
    <row r="234" spans="1:60" s="45" customFormat="1" ht="182">
      <c r="A234" s="184" t="s">
        <v>375</v>
      </c>
      <c r="B234" s="112" t="s">
        <v>1246</v>
      </c>
      <c r="C234" s="113" t="s">
        <v>228</v>
      </c>
      <c r="D234" s="114" t="s">
        <v>288</v>
      </c>
      <c r="E234" s="204" t="s">
        <v>1245</v>
      </c>
      <c r="F234" s="231"/>
      <c r="G234" s="205"/>
      <c r="H234" s="95" t="s">
        <v>385</v>
      </c>
      <c r="I234" s="95"/>
      <c r="J234" s="95" t="s">
        <v>601</v>
      </c>
      <c r="K234" s="132"/>
      <c r="L234" s="133" t="s">
        <v>347</v>
      </c>
      <c r="M234" s="95" t="s">
        <v>351</v>
      </c>
      <c r="N234" s="140"/>
      <c r="O234" s="159" t="s">
        <v>1330</v>
      </c>
      <c r="P234" s="132" t="s">
        <v>349</v>
      </c>
      <c r="Q234" s="97"/>
      <c r="R234" s="256">
        <v>1</v>
      </c>
      <c r="S234" s="105">
        <v>1</v>
      </c>
      <c r="T234" s="137">
        <v>1</v>
      </c>
      <c r="U234" s="138" t="s">
        <v>349</v>
      </c>
      <c r="V234" s="138" t="s">
        <v>349</v>
      </c>
      <c r="W234" s="184" t="s">
        <v>375</v>
      </c>
      <c r="Y234" s="116">
        <v>1612</v>
      </c>
      <c r="Z234" s="94"/>
    </row>
    <row r="235" spans="1:60" s="45" customFormat="1" ht="112">
      <c r="A235" s="127" t="s">
        <v>54</v>
      </c>
      <c r="B235" s="154" t="s">
        <v>1247</v>
      </c>
      <c r="C235" s="155" t="s">
        <v>4</v>
      </c>
      <c r="D235" s="135" t="s">
        <v>1248</v>
      </c>
      <c r="E235" s="204" t="s">
        <v>1249</v>
      </c>
      <c r="F235" s="233" t="s">
        <v>5</v>
      </c>
      <c r="G235" s="205"/>
      <c r="H235" s="95" t="s">
        <v>385</v>
      </c>
      <c r="I235" s="95"/>
      <c r="J235" s="95"/>
      <c r="K235" s="132" t="s">
        <v>1433</v>
      </c>
      <c r="L235" s="133" t="s">
        <v>347</v>
      </c>
      <c r="M235" s="95" t="s">
        <v>351</v>
      </c>
      <c r="N235" s="103">
        <v>2</v>
      </c>
      <c r="O235" s="104"/>
      <c r="P235" s="132" t="s">
        <v>345</v>
      </c>
      <c r="Q235" s="97" t="s">
        <v>453</v>
      </c>
      <c r="R235" s="256">
        <v>2</v>
      </c>
      <c r="S235" s="105">
        <v>0</v>
      </c>
      <c r="T235" s="137" t="s">
        <v>748</v>
      </c>
      <c r="U235" s="138" t="s">
        <v>349</v>
      </c>
      <c r="V235" s="138" t="s">
        <v>349</v>
      </c>
      <c r="W235" s="127" t="s">
        <v>54</v>
      </c>
      <c r="Y235" s="116">
        <v>1606</v>
      </c>
      <c r="Z235" s="94"/>
    </row>
    <row r="236" spans="1:60" s="45" customFormat="1" ht="42">
      <c r="A236" s="127" t="s">
        <v>53</v>
      </c>
      <c r="B236" s="154" t="s">
        <v>668</v>
      </c>
      <c r="C236" s="155" t="s">
        <v>666</v>
      </c>
      <c r="D236" s="135" t="s">
        <v>667</v>
      </c>
      <c r="E236" s="204" t="s">
        <v>1516</v>
      </c>
      <c r="F236" s="233" t="s">
        <v>8</v>
      </c>
      <c r="G236" s="205"/>
      <c r="H236" s="95" t="s">
        <v>385</v>
      </c>
      <c r="I236" s="95"/>
      <c r="J236" s="95"/>
      <c r="K236" s="132"/>
      <c r="L236" s="133" t="s">
        <v>344</v>
      </c>
      <c r="M236" s="95" t="s">
        <v>344</v>
      </c>
      <c r="N236" s="103">
        <v>1</v>
      </c>
      <c r="O236" s="104"/>
      <c r="P236" s="132" t="s">
        <v>345</v>
      </c>
      <c r="Q236" s="187"/>
      <c r="R236" s="256">
        <v>1</v>
      </c>
      <c r="S236" s="105">
        <v>0</v>
      </c>
      <c r="T236" s="137">
        <v>1</v>
      </c>
      <c r="U236" s="138" t="s">
        <v>349</v>
      </c>
      <c r="V236" s="138" t="s">
        <v>349</v>
      </c>
      <c r="W236" s="127" t="s">
        <v>53</v>
      </c>
      <c r="Y236" s="116">
        <v>1610</v>
      </c>
    </row>
    <row r="237" spans="1:60" s="45" customFormat="1" ht="84">
      <c r="A237" s="183" t="s">
        <v>380</v>
      </c>
      <c r="B237" s="112" t="s">
        <v>662</v>
      </c>
      <c r="C237" s="113" t="s">
        <v>300</v>
      </c>
      <c r="D237" s="114" t="s">
        <v>301</v>
      </c>
      <c r="E237" s="204" t="s">
        <v>1259</v>
      </c>
      <c r="F237" s="231"/>
      <c r="G237" s="205" t="s">
        <v>1327</v>
      </c>
      <c r="H237" s="95" t="s">
        <v>385</v>
      </c>
      <c r="I237" s="95"/>
      <c r="J237" s="95"/>
      <c r="K237" s="132"/>
      <c r="L237" s="133" t="s">
        <v>395</v>
      </c>
      <c r="M237" s="95" t="s">
        <v>344</v>
      </c>
      <c r="N237" s="125">
        <v>18</v>
      </c>
      <c r="O237" s="159"/>
      <c r="P237" s="132" t="s">
        <v>345</v>
      </c>
      <c r="Q237" s="187"/>
      <c r="R237" s="256">
        <v>0</v>
      </c>
      <c r="S237" s="105">
        <v>0</v>
      </c>
      <c r="T237" s="137">
        <v>1</v>
      </c>
      <c r="U237" s="138" t="s">
        <v>349</v>
      </c>
      <c r="V237" s="138" t="s">
        <v>349</v>
      </c>
      <c r="W237" s="183" t="s">
        <v>380</v>
      </c>
      <c r="Y237" s="116">
        <v>1620</v>
      </c>
      <c r="AA237" s="158"/>
    </row>
    <row r="238" spans="1:60" s="45" customFormat="1" ht="98">
      <c r="A238" s="127" t="s">
        <v>57</v>
      </c>
      <c r="B238" s="154" t="s">
        <v>82</v>
      </c>
      <c r="C238" s="155" t="s">
        <v>17</v>
      </c>
      <c r="D238" s="135" t="s">
        <v>86</v>
      </c>
      <c r="E238" s="204" t="s">
        <v>1092</v>
      </c>
      <c r="F238" s="233">
        <v>121</v>
      </c>
      <c r="G238" s="205"/>
      <c r="H238" s="95" t="s">
        <v>495</v>
      </c>
      <c r="I238" s="95"/>
      <c r="J238" s="95"/>
      <c r="K238" s="132"/>
      <c r="L238" s="133" t="s">
        <v>395</v>
      </c>
      <c r="M238" s="95" t="s">
        <v>351</v>
      </c>
      <c r="N238" s="208"/>
      <c r="O238" s="159" t="s">
        <v>1311</v>
      </c>
      <c r="P238" s="132" t="s">
        <v>349</v>
      </c>
      <c r="Q238" s="97"/>
      <c r="R238" s="256">
        <v>5</v>
      </c>
      <c r="S238" s="105">
        <v>0</v>
      </c>
      <c r="T238" s="137">
        <v>1</v>
      </c>
      <c r="U238" s="138" t="s">
        <v>349</v>
      </c>
      <c r="V238" s="138" t="s">
        <v>437</v>
      </c>
      <c r="W238" s="127" t="s">
        <v>57</v>
      </c>
      <c r="Y238" s="116">
        <v>1605</v>
      </c>
      <c r="Z238" s="94"/>
    </row>
    <row r="239" spans="1:60" s="185" customFormat="1" ht="84">
      <c r="A239" s="160" t="s">
        <v>402</v>
      </c>
      <c r="B239" s="154" t="s">
        <v>794</v>
      </c>
      <c r="C239" s="155" t="s">
        <v>88</v>
      </c>
      <c r="D239" s="135" t="s">
        <v>799</v>
      </c>
      <c r="E239" s="204" t="s">
        <v>1504</v>
      </c>
      <c r="F239" s="233"/>
      <c r="G239" s="205"/>
      <c r="H239" s="95" t="s">
        <v>407</v>
      </c>
      <c r="I239" s="95"/>
      <c r="J239" s="95"/>
      <c r="K239" s="132"/>
      <c r="L239" s="133" t="s">
        <v>347</v>
      </c>
      <c r="M239" s="95" t="s">
        <v>351</v>
      </c>
      <c r="N239" s="103">
        <v>2</v>
      </c>
      <c r="O239" s="104"/>
      <c r="P239" s="132" t="s">
        <v>345</v>
      </c>
      <c r="Q239" s="97"/>
      <c r="R239" s="256">
        <v>1</v>
      </c>
      <c r="S239" s="105">
        <v>0</v>
      </c>
      <c r="T239" s="137">
        <v>1</v>
      </c>
      <c r="U239" s="138" t="s">
        <v>349</v>
      </c>
      <c r="V239" s="138" t="s">
        <v>349</v>
      </c>
      <c r="W239" s="160" t="s">
        <v>402</v>
      </c>
      <c r="X239" s="45"/>
      <c r="Y239" s="116">
        <v>1606</v>
      </c>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row>
    <row r="240" spans="1:60" s="45" customFormat="1" ht="70">
      <c r="A240" s="117" t="s">
        <v>131</v>
      </c>
      <c r="B240" s="154" t="s">
        <v>956</v>
      </c>
      <c r="C240" s="155" t="s">
        <v>132</v>
      </c>
      <c r="D240" s="135" t="s">
        <v>157</v>
      </c>
      <c r="E240" s="204" t="s">
        <v>957</v>
      </c>
      <c r="F240" s="230">
        <v>175</v>
      </c>
      <c r="G240" s="205"/>
      <c r="H240" s="95" t="s">
        <v>407</v>
      </c>
      <c r="I240" s="95"/>
      <c r="J240" s="95"/>
      <c r="K240" s="132"/>
      <c r="L240" s="133" t="s">
        <v>395</v>
      </c>
      <c r="M240" s="95" t="s">
        <v>344</v>
      </c>
      <c r="N240" s="125">
        <v>4</v>
      </c>
      <c r="O240" s="159"/>
      <c r="P240" s="132" t="s">
        <v>345</v>
      </c>
      <c r="Q240" s="97"/>
      <c r="R240" s="256">
        <v>0</v>
      </c>
      <c r="S240" s="105">
        <v>0</v>
      </c>
      <c r="T240" s="137">
        <v>1</v>
      </c>
      <c r="U240" s="138" t="s">
        <v>349</v>
      </c>
      <c r="V240" s="138" t="s">
        <v>437</v>
      </c>
      <c r="W240" s="117" t="s">
        <v>131</v>
      </c>
      <c r="Y240" s="108">
        <v>1612</v>
      </c>
      <c r="Z240" s="96"/>
      <c r="AA240" s="171"/>
      <c r="AB240" s="171"/>
      <c r="AC240" s="171"/>
      <c r="AD240" s="171"/>
      <c r="AE240" s="171"/>
      <c r="AF240" s="171"/>
      <c r="AG240" s="171"/>
      <c r="AH240" s="171"/>
      <c r="AI240" s="171"/>
      <c r="AJ240" s="171"/>
      <c r="AK240" s="171"/>
      <c r="AL240" s="171"/>
      <c r="AM240" s="171"/>
      <c r="AN240" s="171"/>
      <c r="AO240" s="171"/>
      <c r="AP240" s="171"/>
      <c r="AQ240" s="171"/>
      <c r="AR240" s="171"/>
      <c r="AS240" s="171"/>
      <c r="AT240" s="171"/>
      <c r="AU240" s="171"/>
      <c r="AV240" s="171"/>
      <c r="AW240" s="171"/>
      <c r="AX240" s="171"/>
      <c r="AY240" s="171"/>
      <c r="AZ240" s="171"/>
      <c r="BA240" s="171"/>
      <c r="BB240" s="171"/>
      <c r="BC240" s="171"/>
      <c r="BD240" s="171"/>
      <c r="BE240" s="171"/>
      <c r="BF240" s="171"/>
      <c r="BG240" s="171"/>
      <c r="BH240" s="171"/>
    </row>
    <row r="241" spans="1:26" s="45" customFormat="1" ht="293">
      <c r="A241" s="180" t="s">
        <v>1253</v>
      </c>
      <c r="B241" s="154" t="s">
        <v>1260</v>
      </c>
      <c r="C241" s="154" t="s">
        <v>1235</v>
      </c>
      <c r="D241" s="157" t="s">
        <v>1236</v>
      </c>
      <c r="E241" s="204" t="s">
        <v>1237</v>
      </c>
      <c r="F241" s="238"/>
      <c r="G241" s="302"/>
      <c r="H241" s="95" t="s">
        <v>407</v>
      </c>
      <c r="I241" s="95"/>
      <c r="J241" s="95"/>
      <c r="K241" s="132"/>
      <c r="L241" s="133" t="s">
        <v>344</v>
      </c>
      <c r="M241" s="95" t="s">
        <v>344</v>
      </c>
      <c r="N241" s="103">
        <v>1</v>
      </c>
      <c r="O241" s="104"/>
      <c r="P241" s="132" t="s">
        <v>349</v>
      </c>
      <c r="Q241" s="187"/>
      <c r="R241" s="256">
        <v>2</v>
      </c>
      <c r="S241" s="105">
        <v>0</v>
      </c>
      <c r="T241" s="137" t="s">
        <v>1328</v>
      </c>
      <c r="U241" s="138" t="s">
        <v>349</v>
      </c>
      <c r="V241" s="138" t="s">
        <v>349</v>
      </c>
      <c r="W241" s="181" t="s">
        <v>1253</v>
      </c>
      <c r="Y241" s="116">
        <v>1590</v>
      </c>
      <c r="Z241" s="94"/>
    </row>
    <row r="242" spans="1:26" s="45" customFormat="1" ht="56">
      <c r="A242" s="127" t="s">
        <v>119</v>
      </c>
      <c r="B242" s="112" t="s">
        <v>1107</v>
      </c>
      <c r="C242" s="113" t="s">
        <v>270</v>
      </c>
      <c r="D242" s="114" t="s">
        <v>271</v>
      </c>
      <c r="E242" s="204" t="s">
        <v>1170</v>
      </c>
      <c r="F242" s="231"/>
      <c r="G242" s="205"/>
      <c r="H242" s="95" t="s">
        <v>407</v>
      </c>
      <c r="I242" s="95"/>
      <c r="J242" s="95"/>
      <c r="K242" s="132"/>
      <c r="L242" s="133" t="s">
        <v>395</v>
      </c>
      <c r="M242" s="95" t="s">
        <v>348</v>
      </c>
      <c r="N242" s="125">
        <v>3</v>
      </c>
      <c r="O242" s="159"/>
      <c r="P242" s="132" t="s">
        <v>345</v>
      </c>
      <c r="Q242" s="97"/>
      <c r="R242" s="256">
        <v>1</v>
      </c>
      <c r="S242" s="105">
        <v>0</v>
      </c>
      <c r="T242" s="137">
        <v>1</v>
      </c>
      <c r="U242" s="138" t="s">
        <v>349</v>
      </c>
      <c r="V242" s="138" t="s">
        <v>349</v>
      </c>
      <c r="W242" s="127" t="s">
        <v>119</v>
      </c>
      <c r="Y242" s="116">
        <v>1587</v>
      </c>
      <c r="Z242" s="94"/>
    </row>
    <row r="243" spans="1:26" s="45" customFormat="1" ht="45">
      <c r="A243" s="127" t="s">
        <v>90</v>
      </c>
      <c r="B243" s="154">
        <v>1605</v>
      </c>
      <c r="C243" s="155" t="s">
        <v>102</v>
      </c>
      <c r="D243" s="135" t="s">
        <v>101</v>
      </c>
      <c r="E243" s="204" t="s">
        <v>1198</v>
      </c>
      <c r="F243" s="231">
        <v>167</v>
      </c>
      <c r="G243" s="205" t="s">
        <v>1197</v>
      </c>
      <c r="H243" s="95" t="s">
        <v>407</v>
      </c>
      <c r="I243" s="95" t="s">
        <v>396</v>
      </c>
      <c r="J243" s="95"/>
      <c r="K243" s="132"/>
      <c r="L243" s="133" t="s">
        <v>350</v>
      </c>
      <c r="M243" s="95" t="s">
        <v>351</v>
      </c>
      <c r="N243" s="103">
        <v>1</v>
      </c>
      <c r="O243" s="104"/>
      <c r="P243" s="132" t="s">
        <v>345</v>
      </c>
      <c r="Q243" s="97"/>
      <c r="R243" s="256">
        <v>1</v>
      </c>
      <c r="S243" s="105">
        <v>2</v>
      </c>
      <c r="T243" s="137">
        <v>1</v>
      </c>
      <c r="U243" s="138" t="s">
        <v>349</v>
      </c>
      <c r="V243" s="138" t="s">
        <v>349</v>
      </c>
      <c r="W243" s="127" t="s">
        <v>90</v>
      </c>
      <c r="Y243" s="116">
        <v>1631</v>
      </c>
      <c r="Z243" s="94"/>
    </row>
    <row r="244" spans="1:26" s="45" customFormat="1" ht="56">
      <c r="A244" s="127" t="s">
        <v>117</v>
      </c>
      <c r="B244" s="154" t="s">
        <v>852</v>
      </c>
      <c r="C244" s="155" t="s">
        <v>413</v>
      </c>
      <c r="D244" s="135" t="s">
        <v>1347</v>
      </c>
      <c r="E244" s="204" t="s">
        <v>1510</v>
      </c>
      <c r="F244" s="231"/>
      <c r="G244" s="205"/>
      <c r="H244" s="95" t="s">
        <v>1350</v>
      </c>
      <c r="I244" s="95"/>
      <c r="J244" s="95"/>
      <c r="K244" s="132"/>
      <c r="L244" s="133" t="s">
        <v>344</v>
      </c>
      <c r="M244" s="95" t="s">
        <v>395</v>
      </c>
      <c r="N244" s="103">
        <v>1</v>
      </c>
      <c r="O244" s="104" t="s">
        <v>383</v>
      </c>
      <c r="P244" s="132" t="s">
        <v>349</v>
      </c>
      <c r="Q244" s="97"/>
      <c r="R244" s="256">
        <v>1</v>
      </c>
      <c r="S244" s="105">
        <v>0</v>
      </c>
      <c r="T244" s="137">
        <v>1</v>
      </c>
      <c r="U244" s="138" t="s">
        <v>349</v>
      </c>
      <c r="V244" s="138" t="s">
        <v>349</v>
      </c>
      <c r="W244" s="127" t="s">
        <v>117</v>
      </c>
      <c r="Y244" s="116">
        <v>1590</v>
      </c>
    </row>
    <row r="245" spans="1:26" s="45" customFormat="1" ht="75">
      <c r="A245" s="127" t="s">
        <v>117</v>
      </c>
      <c r="B245" s="154" t="s">
        <v>852</v>
      </c>
      <c r="C245" s="155" t="s">
        <v>415</v>
      </c>
      <c r="D245" s="135" t="s">
        <v>1346</v>
      </c>
      <c r="E245" s="204" t="s">
        <v>853</v>
      </c>
      <c r="F245" s="231"/>
      <c r="G245" s="205"/>
      <c r="H245" s="95" t="s">
        <v>1350</v>
      </c>
      <c r="I245" s="95"/>
      <c r="J245" s="95"/>
      <c r="K245" s="132"/>
      <c r="L245" s="133" t="s">
        <v>347</v>
      </c>
      <c r="M245" s="95" t="s">
        <v>348</v>
      </c>
      <c r="N245" s="125">
        <v>3</v>
      </c>
      <c r="O245" s="159" t="s">
        <v>383</v>
      </c>
      <c r="P245" s="132" t="s">
        <v>349</v>
      </c>
      <c r="Q245" s="97"/>
      <c r="R245" s="256">
        <v>1</v>
      </c>
      <c r="S245" s="105">
        <v>0</v>
      </c>
      <c r="T245" s="137">
        <v>1</v>
      </c>
      <c r="U245" s="138" t="s">
        <v>349</v>
      </c>
      <c r="V245" s="138" t="s">
        <v>349</v>
      </c>
      <c r="W245" s="127" t="s">
        <v>117</v>
      </c>
      <c r="Y245" s="116">
        <v>1590</v>
      </c>
    </row>
    <row r="246" spans="1:26" s="45" customFormat="1" ht="70">
      <c r="A246" s="127" t="s">
        <v>117</v>
      </c>
      <c r="B246" s="154" t="s">
        <v>852</v>
      </c>
      <c r="C246" s="155" t="s">
        <v>413</v>
      </c>
      <c r="D246" s="189" t="s">
        <v>1348</v>
      </c>
      <c r="E246" s="204" t="s">
        <v>1508</v>
      </c>
      <c r="F246" s="231">
        <v>169</v>
      </c>
      <c r="G246" s="205"/>
      <c r="H246" s="95" t="s">
        <v>1350</v>
      </c>
      <c r="I246" s="95"/>
      <c r="J246" s="95"/>
      <c r="K246" s="132"/>
      <c r="L246" s="133" t="s">
        <v>347</v>
      </c>
      <c r="M246" s="95" t="s">
        <v>344</v>
      </c>
      <c r="N246" s="125">
        <v>3</v>
      </c>
      <c r="O246" s="159"/>
      <c r="P246" s="132" t="s">
        <v>345</v>
      </c>
      <c r="Q246" s="97"/>
      <c r="R246" s="256">
        <v>1</v>
      </c>
      <c r="S246" s="105">
        <v>0</v>
      </c>
      <c r="T246" s="137">
        <v>1</v>
      </c>
      <c r="U246" s="138" t="s">
        <v>349</v>
      </c>
      <c r="V246" s="138" t="s">
        <v>349</v>
      </c>
      <c r="W246" s="127" t="s">
        <v>117</v>
      </c>
      <c r="Y246" s="116">
        <v>1590</v>
      </c>
    </row>
    <row r="247" spans="1:26" s="45" customFormat="1" ht="168">
      <c r="A247" s="127" t="s">
        <v>117</v>
      </c>
      <c r="B247" s="154" t="s">
        <v>852</v>
      </c>
      <c r="C247" s="155" t="s">
        <v>414</v>
      </c>
      <c r="D247" s="135" t="s">
        <v>1349</v>
      </c>
      <c r="E247" s="204" t="s">
        <v>1509</v>
      </c>
      <c r="F247" s="231">
        <v>169</v>
      </c>
      <c r="G247" s="205"/>
      <c r="H247" s="95" t="s">
        <v>1350</v>
      </c>
      <c r="I247" s="95"/>
      <c r="J247" s="95"/>
      <c r="K247" s="132"/>
      <c r="L247" s="133" t="s">
        <v>347</v>
      </c>
      <c r="M247" s="95" t="s">
        <v>351</v>
      </c>
      <c r="N247" s="125">
        <v>4</v>
      </c>
      <c r="O247" s="159" t="s">
        <v>383</v>
      </c>
      <c r="P247" s="132" t="s">
        <v>349</v>
      </c>
      <c r="Q247" s="97"/>
      <c r="R247" s="256">
        <v>1</v>
      </c>
      <c r="S247" s="105">
        <v>0</v>
      </c>
      <c r="T247" s="137">
        <v>1</v>
      </c>
      <c r="U247" s="138" t="s">
        <v>349</v>
      </c>
      <c r="V247" s="138" t="s">
        <v>349</v>
      </c>
      <c r="W247" s="127" t="s">
        <v>117</v>
      </c>
      <c r="Y247" s="116">
        <v>1590</v>
      </c>
    </row>
    <row r="248" spans="1:26" s="45" customFormat="1" ht="75">
      <c r="A248" s="127" t="s">
        <v>916</v>
      </c>
      <c r="B248" s="154" t="s">
        <v>907</v>
      </c>
      <c r="C248" s="155" t="s">
        <v>0</v>
      </c>
      <c r="D248" s="135" t="s">
        <v>913</v>
      </c>
      <c r="E248" s="204" t="s">
        <v>1546</v>
      </c>
      <c r="F248" s="233" t="s">
        <v>76</v>
      </c>
      <c r="G248" s="205"/>
      <c r="H248" s="95" t="s">
        <v>445</v>
      </c>
      <c r="I248" s="95"/>
      <c r="J248" s="95"/>
      <c r="K248" s="132" t="s">
        <v>1437</v>
      </c>
      <c r="L248" s="133" t="s">
        <v>347</v>
      </c>
      <c r="M248" s="95" t="s">
        <v>395</v>
      </c>
      <c r="N248" s="125">
        <v>3</v>
      </c>
      <c r="O248" s="159"/>
      <c r="P248" s="132" t="s">
        <v>345</v>
      </c>
      <c r="Q248" s="97"/>
      <c r="R248" s="256">
        <v>1</v>
      </c>
      <c r="S248" s="105">
        <v>0</v>
      </c>
      <c r="T248" s="137">
        <v>1</v>
      </c>
      <c r="U248" s="138" t="s">
        <v>437</v>
      </c>
      <c r="V248" s="138" t="s">
        <v>349</v>
      </c>
      <c r="W248" s="127" t="s">
        <v>916</v>
      </c>
      <c r="Y248" s="116">
        <v>1602</v>
      </c>
      <c r="Z248" s="94"/>
    </row>
    <row r="249" spans="1:26" s="45" customFormat="1" ht="180">
      <c r="A249" s="127" t="s">
        <v>451</v>
      </c>
      <c r="B249" s="154" t="s">
        <v>931</v>
      </c>
      <c r="C249" s="155" t="s">
        <v>74</v>
      </c>
      <c r="D249" s="135" t="s">
        <v>932</v>
      </c>
      <c r="E249" s="280" t="s">
        <v>926</v>
      </c>
      <c r="F249" s="231">
        <v>173</v>
      </c>
      <c r="G249" s="205" t="s">
        <v>934</v>
      </c>
      <c r="H249" s="95" t="s">
        <v>445</v>
      </c>
      <c r="I249" s="95"/>
      <c r="J249" s="95"/>
      <c r="K249" s="132"/>
      <c r="L249" s="133" t="s">
        <v>395</v>
      </c>
      <c r="M249" s="95" t="s">
        <v>351</v>
      </c>
      <c r="N249" s="103">
        <v>1</v>
      </c>
      <c r="O249" s="104"/>
      <c r="P249" s="132" t="s">
        <v>345</v>
      </c>
      <c r="Q249" s="97"/>
      <c r="R249" s="256">
        <v>1</v>
      </c>
      <c r="S249" s="105">
        <v>0</v>
      </c>
      <c r="T249" s="137">
        <v>1</v>
      </c>
      <c r="U249" s="138" t="s">
        <v>349</v>
      </c>
      <c r="V249" s="138" t="s">
        <v>349</v>
      </c>
      <c r="W249" s="127" t="s">
        <v>451</v>
      </c>
      <c r="Y249" s="116">
        <v>1602</v>
      </c>
      <c r="Z249" s="94"/>
    </row>
    <row r="250" spans="1:26" s="45" customFormat="1" ht="48">
      <c r="A250" s="127" t="s">
        <v>51</v>
      </c>
      <c r="B250" s="154" t="s">
        <v>977</v>
      </c>
      <c r="C250" s="155" t="s">
        <v>24</v>
      </c>
      <c r="D250" s="114" t="s">
        <v>1499</v>
      </c>
      <c r="E250" s="204" t="s">
        <v>1514</v>
      </c>
      <c r="F250" s="233">
        <v>132</v>
      </c>
      <c r="G250" s="205"/>
      <c r="H250" s="95" t="s">
        <v>445</v>
      </c>
      <c r="I250" s="95" t="s">
        <v>450</v>
      </c>
      <c r="J250" s="95"/>
      <c r="K250" s="132"/>
      <c r="L250" s="133" t="s">
        <v>353</v>
      </c>
      <c r="M250" s="95" t="s">
        <v>351</v>
      </c>
      <c r="N250" s="103">
        <v>1</v>
      </c>
      <c r="O250" s="104"/>
      <c r="P250" s="132" t="s">
        <v>345</v>
      </c>
      <c r="Q250" s="97"/>
      <c r="R250" s="256">
        <v>2</v>
      </c>
      <c r="S250" s="105">
        <v>2</v>
      </c>
      <c r="T250" s="137">
        <v>1</v>
      </c>
      <c r="U250" s="138" t="s">
        <v>349</v>
      </c>
      <c r="V250" s="138" t="s">
        <v>349</v>
      </c>
      <c r="W250" s="127" t="s">
        <v>51</v>
      </c>
      <c r="Y250" s="116">
        <v>1616</v>
      </c>
      <c r="Z250" s="94"/>
    </row>
    <row r="251" spans="1:26" s="45" customFormat="1" ht="25">
      <c r="A251" s="127" t="s">
        <v>33</v>
      </c>
      <c r="B251" s="154" t="s">
        <v>980</v>
      </c>
      <c r="C251" s="155" t="s">
        <v>179</v>
      </c>
      <c r="D251" s="135" t="s">
        <v>991</v>
      </c>
      <c r="E251" s="204" t="s">
        <v>992</v>
      </c>
      <c r="F251" s="233">
        <v>173</v>
      </c>
      <c r="G251" s="205"/>
      <c r="H251" s="95" t="s">
        <v>445</v>
      </c>
      <c r="I251" s="95" t="s">
        <v>450</v>
      </c>
      <c r="J251" s="95"/>
      <c r="K251" s="132"/>
      <c r="L251" s="133" t="s">
        <v>344</v>
      </c>
      <c r="M251" s="95" t="s">
        <v>351</v>
      </c>
      <c r="N251" s="103">
        <v>1</v>
      </c>
      <c r="O251" s="104"/>
      <c r="P251" s="132" t="s">
        <v>345</v>
      </c>
      <c r="Q251" s="97"/>
      <c r="R251" s="256">
        <v>1</v>
      </c>
      <c r="S251" s="105">
        <v>1</v>
      </c>
      <c r="T251" s="137">
        <v>1</v>
      </c>
      <c r="U251" s="138" t="s">
        <v>349</v>
      </c>
      <c r="V251" s="138" t="s">
        <v>349</v>
      </c>
      <c r="W251" s="127" t="s">
        <v>33</v>
      </c>
      <c r="Y251" s="116">
        <v>1604</v>
      </c>
      <c r="Z251" s="94"/>
    </row>
    <row r="252" spans="1:26" s="45" customFormat="1" ht="45">
      <c r="A252" s="127" t="s">
        <v>33</v>
      </c>
      <c r="B252" s="154" t="s">
        <v>980</v>
      </c>
      <c r="C252" s="155" t="s">
        <v>465</v>
      </c>
      <c r="D252" s="135" t="s">
        <v>988</v>
      </c>
      <c r="E252" s="204" t="s">
        <v>1548</v>
      </c>
      <c r="F252" s="233"/>
      <c r="G252" s="205"/>
      <c r="H252" s="95" t="s">
        <v>445</v>
      </c>
      <c r="I252" s="95" t="s">
        <v>450</v>
      </c>
      <c r="J252" s="95"/>
      <c r="K252" s="132"/>
      <c r="L252" s="133" t="s">
        <v>344</v>
      </c>
      <c r="M252" s="95" t="s">
        <v>351</v>
      </c>
      <c r="N252" s="103">
        <v>1</v>
      </c>
      <c r="O252" s="104"/>
      <c r="P252" s="132" t="s">
        <v>349</v>
      </c>
      <c r="Q252" s="97"/>
      <c r="R252" s="256">
        <v>1</v>
      </c>
      <c r="S252" s="105">
        <v>1</v>
      </c>
      <c r="T252" s="137">
        <v>1</v>
      </c>
      <c r="U252" s="138" t="s">
        <v>349</v>
      </c>
      <c r="V252" s="138" t="s">
        <v>349</v>
      </c>
      <c r="W252" s="127" t="s">
        <v>33</v>
      </c>
      <c r="Y252" s="116">
        <v>1604</v>
      </c>
      <c r="Z252" s="94"/>
    </row>
    <row r="253" spans="1:26" s="45" customFormat="1" ht="98">
      <c r="A253" s="117" t="s">
        <v>334</v>
      </c>
      <c r="B253" s="154" t="s">
        <v>996</v>
      </c>
      <c r="C253" s="155" t="s">
        <v>17</v>
      </c>
      <c r="D253" s="189" t="s">
        <v>997</v>
      </c>
      <c r="E253" s="204" t="s">
        <v>998</v>
      </c>
      <c r="F253" s="231"/>
      <c r="G253" s="205"/>
      <c r="H253" s="95" t="s">
        <v>445</v>
      </c>
      <c r="I253" s="95" t="s">
        <v>1307</v>
      </c>
      <c r="J253" s="95"/>
      <c r="K253" s="132"/>
      <c r="L253" s="133" t="s">
        <v>344</v>
      </c>
      <c r="M253" s="95" t="s">
        <v>344</v>
      </c>
      <c r="N253" s="212"/>
      <c r="O253" s="159" t="s">
        <v>445</v>
      </c>
      <c r="P253" s="132" t="s">
        <v>349</v>
      </c>
      <c r="Q253" s="97"/>
      <c r="R253" s="256">
        <v>1</v>
      </c>
      <c r="S253" s="105">
        <v>0</v>
      </c>
      <c r="T253" s="137">
        <v>1</v>
      </c>
      <c r="U253" s="138" t="s">
        <v>349</v>
      </c>
      <c r="V253" s="138" t="s">
        <v>349</v>
      </c>
      <c r="W253" s="117" t="s">
        <v>334</v>
      </c>
      <c r="Y253" s="116">
        <v>1637</v>
      </c>
      <c r="Z253" s="94"/>
    </row>
    <row r="254" spans="1:26" s="45" customFormat="1" ht="45">
      <c r="A254" s="127" t="s">
        <v>1013</v>
      </c>
      <c r="B254" s="119" t="s">
        <v>740</v>
      </c>
      <c r="C254" s="128" t="s">
        <v>79</v>
      </c>
      <c r="D254" s="123" t="s">
        <v>1015</v>
      </c>
      <c r="E254" s="204" t="s">
        <v>1549</v>
      </c>
      <c r="F254" s="233">
        <v>27</v>
      </c>
      <c r="G254" s="205" t="s">
        <v>1012</v>
      </c>
      <c r="H254" s="100" t="s">
        <v>445</v>
      </c>
      <c r="I254" s="100" t="s">
        <v>450</v>
      </c>
      <c r="J254" s="100"/>
      <c r="K254" s="101" t="s">
        <v>587</v>
      </c>
      <c r="L254" s="109" t="s">
        <v>353</v>
      </c>
      <c r="M254" s="100" t="s">
        <v>351</v>
      </c>
      <c r="N254" s="103">
        <v>1</v>
      </c>
      <c r="O254" s="104"/>
      <c r="P254" s="101" t="s">
        <v>349</v>
      </c>
      <c r="Q254" s="97"/>
      <c r="R254" s="258">
        <v>1</v>
      </c>
      <c r="S254" s="105">
        <v>1</v>
      </c>
      <c r="T254" s="106">
        <v>1</v>
      </c>
      <c r="U254" s="107" t="s">
        <v>349</v>
      </c>
      <c r="V254" s="107" t="s">
        <v>349</v>
      </c>
      <c r="W254" s="127" t="s">
        <v>1013</v>
      </c>
      <c r="Y254" s="116">
        <v>1632</v>
      </c>
      <c r="Z254" s="94"/>
    </row>
    <row r="255" spans="1:26" s="45" customFormat="1" ht="45">
      <c r="A255" s="286" t="s">
        <v>498</v>
      </c>
      <c r="B255" s="154" t="s">
        <v>1130</v>
      </c>
      <c r="C255" s="155" t="s">
        <v>500</v>
      </c>
      <c r="D255" s="135" t="s">
        <v>1411</v>
      </c>
      <c r="E255" s="204" t="s">
        <v>1096</v>
      </c>
      <c r="F255" s="233">
        <v>130</v>
      </c>
      <c r="G255" s="205"/>
      <c r="H255" s="95" t="s">
        <v>445</v>
      </c>
      <c r="I255" s="95"/>
      <c r="J255" s="95"/>
      <c r="K255" s="132"/>
      <c r="L255" s="133" t="s">
        <v>353</v>
      </c>
      <c r="M255" s="95" t="s">
        <v>351</v>
      </c>
      <c r="N255" s="103">
        <v>1</v>
      </c>
      <c r="O255" s="104"/>
      <c r="P255" s="132" t="s">
        <v>349</v>
      </c>
      <c r="Q255" s="97"/>
      <c r="R255" s="256">
        <v>8</v>
      </c>
      <c r="S255" s="105">
        <v>1</v>
      </c>
      <c r="T255" s="137">
        <v>1</v>
      </c>
      <c r="U255" s="138" t="s">
        <v>349</v>
      </c>
      <c r="V255" s="138" t="s">
        <v>349</v>
      </c>
      <c r="W255" s="319" t="s">
        <v>498</v>
      </c>
      <c r="Y255" s="116">
        <v>1594</v>
      </c>
      <c r="Z255" s="94"/>
    </row>
    <row r="256" spans="1:26" s="45" customFormat="1" ht="30">
      <c r="A256" s="286" t="s">
        <v>499</v>
      </c>
      <c r="B256" s="154" t="s">
        <v>1131</v>
      </c>
      <c r="C256" s="155" t="s">
        <v>503</v>
      </c>
      <c r="D256" s="170" t="s">
        <v>1409</v>
      </c>
      <c r="E256" s="204" t="s">
        <v>1408</v>
      </c>
      <c r="F256" s="233">
        <v>130</v>
      </c>
      <c r="G256" s="205"/>
      <c r="H256" s="95" t="s">
        <v>445</v>
      </c>
      <c r="I256" s="95"/>
      <c r="J256" s="95"/>
      <c r="K256" s="132" t="s">
        <v>602</v>
      </c>
      <c r="L256" s="133" t="s">
        <v>353</v>
      </c>
      <c r="M256" s="95" t="s">
        <v>351</v>
      </c>
      <c r="N256" s="103">
        <v>1</v>
      </c>
      <c r="O256" s="104" t="s">
        <v>1311</v>
      </c>
      <c r="P256" s="132" t="s">
        <v>349</v>
      </c>
      <c r="Q256" s="97"/>
      <c r="R256" s="256">
        <v>8</v>
      </c>
      <c r="S256" s="105">
        <v>1</v>
      </c>
      <c r="T256" s="137">
        <v>1</v>
      </c>
      <c r="U256" s="138" t="s">
        <v>349</v>
      </c>
      <c r="V256" s="138" t="s">
        <v>349</v>
      </c>
      <c r="W256" s="319" t="s">
        <v>499</v>
      </c>
      <c r="Y256" s="116">
        <v>1594</v>
      </c>
      <c r="Z256" s="94"/>
    </row>
    <row r="257" spans="1:26" s="45" customFormat="1" ht="168">
      <c r="A257" s="160" t="s">
        <v>58</v>
      </c>
      <c r="B257" s="154">
        <v>1611</v>
      </c>
      <c r="C257" s="155" t="s">
        <v>513</v>
      </c>
      <c r="D257" s="135" t="s">
        <v>512</v>
      </c>
      <c r="E257" s="204" t="s">
        <v>1500</v>
      </c>
      <c r="F257" s="233">
        <v>101</v>
      </c>
      <c r="G257" s="205"/>
      <c r="H257" s="95" t="s">
        <v>445</v>
      </c>
      <c r="I257" s="95"/>
      <c r="J257" s="95"/>
      <c r="K257" s="132" t="s">
        <v>1428</v>
      </c>
      <c r="L257" s="133" t="s">
        <v>515</v>
      </c>
      <c r="M257" s="95" t="s">
        <v>348</v>
      </c>
      <c r="N257" s="103">
        <v>1</v>
      </c>
      <c r="O257" s="104"/>
      <c r="P257" s="132" t="s">
        <v>349</v>
      </c>
      <c r="Q257" s="97"/>
      <c r="R257" s="256">
        <v>1</v>
      </c>
      <c r="S257" s="105">
        <v>0</v>
      </c>
      <c r="T257" s="137">
        <v>1</v>
      </c>
      <c r="U257" s="138" t="s">
        <v>437</v>
      </c>
      <c r="V257" s="138" t="s">
        <v>437</v>
      </c>
      <c r="W257" s="160" t="s">
        <v>58</v>
      </c>
      <c r="Y257" s="116">
        <v>1611</v>
      </c>
      <c r="Z257" s="94"/>
    </row>
    <row r="258" spans="1:26" s="45" customFormat="1" ht="126">
      <c r="A258" s="160" t="s">
        <v>58</v>
      </c>
      <c r="B258" s="154">
        <v>1611</v>
      </c>
      <c r="C258" s="155" t="s">
        <v>511</v>
      </c>
      <c r="D258" s="135" t="s">
        <v>514</v>
      </c>
      <c r="E258" s="204" t="s">
        <v>1501</v>
      </c>
      <c r="F258" s="233">
        <v>101</v>
      </c>
      <c r="G258" s="205"/>
      <c r="H258" s="95" t="s">
        <v>445</v>
      </c>
      <c r="I258" s="95"/>
      <c r="J258" s="95" t="s">
        <v>1141</v>
      </c>
      <c r="K258" s="132"/>
      <c r="L258" s="133" t="s">
        <v>344</v>
      </c>
      <c r="M258" s="95" t="s">
        <v>344</v>
      </c>
      <c r="N258" s="103">
        <v>1</v>
      </c>
      <c r="O258" s="104"/>
      <c r="P258" s="132" t="s">
        <v>345</v>
      </c>
      <c r="Q258" s="97"/>
      <c r="R258" s="256">
        <v>1</v>
      </c>
      <c r="S258" s="105">
        <v>1</v>
      </c>
      <c r="T258" s="137">
        <v>1</v>
      </c>
      <c r="U258" s="138" t="s">
        <v>349</v>
      </c>
      <c r="V258" s="138" t="s">
        <v>349</v>
      </c>
      <c r="W258" s="160" t="s">
        <v>58</v>
      </c>
      <c r="Y258" s="116">
        <v>1611</v>
      </c>
      <c r="Z258" s="94"/>
    </row>
    <row r="259" spans="1:26" s="45" customFormat="1" ht="84">
      <c r="A259" s="173" t="s">
        <v>123</v>
      </c>
      <c r="B259" s="154" t="s">
        <v>1252</v>
      </c>
      <c r="C259" s="155" t="s">
        <v>124</v>
      </c>
      <c r="D259" s="114" t="s">
        <v>153</v>
      </c>
      <c r="E259" s="204" t="s">
        <v>1554</v>
      </c>
      <c r="F259" s="231">
        <v>173</v>
      </c>
      <c r="G259" s="205"/>
      <c r="H259" s="95" t="s">
        <v>445</v>
      </c>
      <c r="I259" s="95" t="s">
        <v>450</v>
      </c>
      <c r="J259" s="95"/>
      <c r="K259" s="132"/>
      <c r="L259" s="133" t="s">
        <v>353</v>
      </c>
      <c r="M259" s="95" t="s">
        <v>552</v>
      </c>
      <c r="N259" s="103">
        <v>1</v>
      </c>
      <c r="O259" s="104"/>
      <c r="P259" s="132" t="s">
        <v>345</v>
      </c>
      <c r="Q259" s="97"/>
      <c r="R259" s="256">
        <v>1</v>
      </c>
      <c r="S259" s="105">
        <v>1</v>
      </c>
      <c r="T259" s="137" t="s">
        <v>748</v>
      </c>
      <c r="U259" s="138" t="s">
        <v>349</v>
      </c>
      <c r="V259" s="138" t="s">
        <v>349</v>
      </c>
      <c r="W259" s="173" t="s">
        <v>123</v>
      </c>
      <c r="Y259" s="116">
        <v>1604</v>
      </c>
      <c r="Z259" s="94"/>
    </row>
    <row r="260" spans="1:26" s="45" customFormat="1" ht="42">
      <c r="A260" s="173" t="s">
        <v>123</v>
      </c>
      <c r="B260" s="154" t="s">
        <v>1252</v>
      </c>
      <c r="C260" s="155" t="s">
        <v>107</v>
      </c>
      <c r="D260" s="114" t="s">
        <v>154</v>
      </c>
      <c r="E260" s="214" t="s">
        <v>1553</v>
      </c>
      <c r="F260" s="231">
        <v>173</v>
      </c>
      <c r="G260" s="215"/>
      <c r="H260" s="95" t="s">
        <v>445</v>
      </c>
      <c r="I260" s="95" t="s">
        <v>450</v>
      </c>
      <c r="J260" s="95"/>
      <c r="K260" s="132"/>
      <c r="L260" s="133" t="s">
        <v>353</v>
      </c>
      <c r="M260" s="95" t="s">
        <v>552</v>
      </c>
      <c r="N260" s="103">
        <v>2</v>
      </c>
      <c r="O260" s="104"/>
      <c r="P260" s="132" t="s">
        <v>345</v>
      </c>
      <c r="Q260" s="97"/>
      <c r="R260" s="256">
        <v>1</v>
      </c>
      <c r="S260" s="105">
        <v>0</v>
      </c>
      <c r="T260" s="137" t="s">
        <v>748</v>
      </c>
      <c r="U260" s="138" t="s">
        <v>349</v>
      </c>
      <c r="V260" s="138" t="s">
        <v>349</v>
      </c>
      <c r="W260" s="173" t="s">
        <v>123</v>
      </c>
      <c r="Y260" s="116">
        <v>1604</v>
      </c>
      <c r="Z260" s="94"/>
    </row>
    <row r="261" spans="1:26" s="45" customFormat="1" ht="30">
      <c r="A261" s="173" t="s">
        <v>123</v>
      </c>
      <c r="B261" s="154" t="s">
        <v>1252</v>
      </c>
      <c r="C261" s="155" t="s">
        <v>122</v>
      </c>
      <c r="D261" s="114" t="s">
        <v>155</v>
      </c>
      <c r="E261" s="214" t="s">
        <v>1553</v>
      </c>
      <c r="F261" s="231">
        <v>173</v>
      </c>
      <c r="G261" s="215"/>
      <c r="H261" s="95" t="s">
        <v>445</v>
      </c>
      <c r="I261" s="95" t="s">
        <v>450</v>
      </c>
      <c r="J261" s="95"/>
      <c r="K261" s="132"/>
      <c r="L261" s="133" t="s">
        <v>353</v>
      </c>
      <c r="M261" s="95" t="s">
        <v>552</v>
      </c>
      <c r="N261" s="103">
        <v>2</v>
      </c>
      <c r="O261" s="104"/>
      <c r="P261" s="132" t="s">
        <v>345</v>
      </c>
      <c r="Q261" s="97"/>
      <c r="R261" s="256">
        <v>1</v>
      </c>
      <c r="S261" s="105">
        <v>1</v>
      </c>
      <c r="T261" s="137">
        <v>1</v>
      </c>
      <c r="U261" s="138" t="s">
        <v>349</v>
      </c>
      <c r="V261" s="138" t="s">
        <v>349</v>
      </c>
      <c r="W261" s="173" t="s">
        <v>123</v>
      </c>
      <c r="Y261" s="116">
        <v>1604</v>
      </c>
      <c r="Z261" s="94"/>
    </row>
    <row r="262" spans="1:26" s="45" customFormat="1" ht="42">
      <c r="A262" s="173" t="s">
        <v>123</v>
      </c>
      <c r="B262" s="154" t="s">
        <v>1252</v>
      </c>
      <c r="C262" s="155" t="s">
        <v>554</v>
      </c>
      <c r="D262" s="114" t="s">
        <v>555</v>
      </c>
      <c r="E262" s="214" t="s">
        <v>1553</v>
      </c>
      <c r="F262" s="231">
        <v>173</v>
      </c>
      <c r="G262" s="215"/>
      <c r="H262" s="95" t="s">
        <v>445</v>
      </c>
      <c r="I262" s="95" t="s">
        <v>450</v>
      </c>
      <c r="J262" s="95"/>
      <c r="K262" s="132"/>
      <c r="L262" s="133" t="s">
        <v>353</v>
      </c>
      <c r="M262" s="95" t="s">
        <v>552</v>
      </c>
      <c r="N262" s="103">
        <v>2</v>
      </c>
      <c r="O262" s="104"/>
      <c r="P262" s="132" t="s">
        <v>349</v>
      </c>
      <c r="Q262" s="97"/>
      <c r="R262" s="256">
        <v>1</v>
      </c>
      <c r="S262" s="105">
        <v>1</v>
      </c>
      <c r="T262" s="137" t="s">
        <v>748</v>
      </c>
      <c r="U262" s="138" t="s">
        <v>349</v>
      </c>
      <c r="V262" s="138" t="s">
        <v>349</v>
      </c>
      <c r="W262" s="173" t="s">
        <v>123</v>
      </c>
      <c r="Y262" s="116">
        <v>1604</v>
      </c>
      <c r="Z262" s="94"/>
    </row>
    <row r="263" spans="1:26" s="45" customFormat="1" ht="42">
      <c r="A263" s="173" t="s">
        <v>123</v>
      </c>
      <c r="B263" s="154" t="s">
        <v>1252</v>
      </c>
      <c r="C263" s="155" t="s">
        <v>179</v>
      </c>
      <c r="D263" s="114" t="s">
        <v>558</v>
      </c>
      <c r="E263" s="214" t="s">
        <v>1553</v>
      </c>
      <c r="F263" s="231">
        <v>173</v>
      </c>
      <c r="G263" s="215"/>
      <c r="H263" s="95" t="s">
        <v>445</v>
      </c>
      <c r="I263" s="95" t="s">
        <v>450</v>
      </c>
      <c r="J263" s="95"/>
      <c r="K263" s="132"/>
      <c r="L263" s="133" t="s">
        <v>353</v>
      </c>
      <c r="M263" s="95" t="s">
        <v>344</v>
      </c>
      <c r="N263" s="125">
        <v>3</v>
      </c>
      <c r="O263" s="159"/>
      <c r="P263" s="132" t="s">
        <v>1361</v>
      </c>
      <c r="Q263" s="97"/>
      <c r="R263" s="256">
        <v>0</v>
      </c>
      <c r="S263" s="105">
        <v>0</v>
      </c>
      <c r="T263" s="137" t="s">
        <v>748</v>
      </c>
      <c r="U263" s="138" t="s">
        <v>349</v>
      </c>
      <c r="V263" s="138" t="s">
        <v>349</v>
      </c>
      <c r="W263" s="173" t="s">
        <v>123</v>
      </c>
      <c r="Y263" s="116">
        <v>1604</v>
      </c>
      <c r="Z263" s="94"/>
    </row>
    <row r="264" spans="1:26" s="45" customFormat="1" ht="30">
      <c r="A264" s="173" t="s">
        <v>123</v>
      </c>
      <c r="B264" s="154" t="s">
        <v>1252</v>
      </c>
      <c r="C264" s="155" t="s">
        <v>556</v>
      </c>
      <c r="D264" s="114" t="s">
        <v>557</v>
      </c>
      <c r="E264" s="214" t="s">
        <v>1553</v>
      </c>
      <c r="F264" s="231">
        <v>173</v>
      </c>
      <c r="G264" s="215"/>
      <c r="H264" s="95" t="s">
        <v>445</v>
      </c>
      <c r="I264" s="95" t="s">
        <v>450</v>
      </c>
      <c r="J264" s="95"/>
      <c r="K264" s="132"/>
      <c r="L264" s="133" t="s">
        <v>353</v>
      </c>
      <c r="M264" s="95" t="s">
        <v>344</v>
      </c>
      <c r="N264" s="125">
        <v>3</v>
      </c>
      <c r="O264" s="159"/>
      <c r="P264" s="132" t="s">
        <v>1361</v>
      </c>
      <c r="Q264" s="97"/>
      <c r="R264" s="256">
        <v>1</v>
      </c>
      <c r="S264" s="105">
        <v>0</v>
      </c>
      <c r="T264" s="137" t="s">
        <v>748</v>
      </c>
      <c r="U264" s="138" t="s">
        <v>349</v>
      </c>
      <c r="V264" s="138" t="s">
        <v>437</v>
      </c>
      <c r="W264" s="173" t="s">
        <v>123</v>
      </c>
      <c r="Y264" s="116">
        <v>1604</v>
      </c>
      <c r="Z264" s="94"/>
    </row>
    <row r="265" spans="1:26" s="45" customFormat="1" ht="70">
      <c r="A265" s="183" t="s">
        <v>376</v>
      </c>
      <c r="B265" s="112" t="s">
        <v>645</v>
      </c>
      <c r="C265" s="113" t="s">
        <v>291</v>
      </c>
      <c r="D265" s="114" t="s">
        <v>292</v>
      </c>
      <c r="E265" s="204" t="s">
        <v>1121</v>
      </c>
      <c r="F265" s="231"/>
      <c r="G265" s="205"/>
      <c r="H265" s="95" t="s">
        <v>445</v>
      </c>
      <c r="I265" s="95"/>
      <c r="J265" s="95"/>
      <c r="K265" s="132"/>
      <c r="L265" s="133" t="s">
        <v>344</v>
      </c>
      <c r="M265" s="95" t="s">
        <v>351</v>
      </c>
      <c r="N265" s="140"/>
      <c r="O265" s="159" t="s">
        <v>396</v>
      </c>
      <c r="P265" s="132" t="s">
        <v>345</v>
      </c>
      <c r="Q265" s="187"/>
      <c r="R265" s="256">
        <v>1</v>
      </c>
      <c r="S265" s="105" t="s">
        <v>1242</v>
      </c>
      <c r="T265" s="137">
        <v>1</v>
      </c>
      <c r="U265" s="138" t="s">
        <v>349</v>
      </c>
      <c r="V265" s="138" t="s">
        <v>349</v>
      </c>
      <c r="W265" s="183" t="s">
        <v>376</v>
      </c>
      <c r="Y265" s="116">
        <v>1624</v>
      </c>
      <c r="Z265" s="94"/>
    </row>
    <row r="266" spans="1:26" s="45" customFormat="1" ht="120">
      <c r="A266" s="173" t="s">
        <v>29</v>
      </c>
      <c r="B266" s="154" t="s">
        <v>732</v>
      </c>
      <c r="C266" s="155" t="s">
        <v>735</v>
      </c>
      <c r="D266" s="135" t="s">
        <v>730</v>
      </c>
      <c r="E266" s="204" t="s">
        <v>1538</v>
      </c>
      <c r="F266" s="233">
        <v>148</v>
      </c>
      <c r="G266" s="205" t="s">
        <v>1300</v>
      </c>
      <c r="H266" s="95" t="s">
        <v>344</v>
      </c>
      <c r="I266" s="95"/>
      <c r="J266" s="95"/>
      <c r="K266" s="132"/>
      <c r="L266" s="145" t="s">
        <v>353</v>
      </c>
      <c r="M266" s="95" t="s">
        <v>351</v>
      </c>
      <c r="N266" s="103">
        <v>1</v>
      </c>
      <c r="O266" s="104"/>
      <c r="P266" s="132" t="s">
        <v>345</v>
      </c>
      <c r="Q266" s="97"/>
      <c r="R266" s="256">
        <v>1</v>
      </c>
      <c r="S266" s="105">
        <v>0</v>
      </c>
      <c r="T266" s="137">
        <v>1</v>
      </c>
      <c r="U266" s="138" t="s">
        <v>349</v>
      </c>
      <c r="V266" s="138" t="s">
        <v>349</v>
      </c>
      <c r="W266" s="173" t="s">
        <v>29</v>
      </c>
      <c r="Y266" s="116">
        <v>1639</v>
      </c>
    </row>
    <row r="267" spans="1:26" s="45" customFormat="1" ht="42">
      <c r="A267" s="173" t="s">
        <v>117</v>
      </c>
      <c r="B267" s="154" t="s">
        <v>852</v>
      </c>
      <c r="C267" s="155" t="s">
        <v>1414</v>
      </c>
      <c r="D267" s="135" t="s">
        <v>1413</v>
      </c>
      <c r="E267" s="204" t="s">
        <v>1557</v>
      </c>
      <c r="F267" s="231">
        <v>169</v>
      </c>
      <c r="G267" s="205"/>
      <c r="H267" s="95" t="s">
        <v>344</v>
      </c>
      <c r="I267" s="95"/>
      <c r="J267" s="95"/>
      <c r="K267" s="132"/>
      <c r="L267" s="133" t="s">
        <v>344</v>
      </c>
      <c r="M267" s="95" t="s">
        <v>344</v>
      </c>
      <c r="N267" s="125">
        <v>4</v>
      </c>
      <c r="O267" s="159" t="s">
        <v>383</v>
      </c>
      <c r="P267" s="132" t="s">
        <v>349</v>
      </c>
      <c r="Q267" s="97"/>
      <c r="R267" s="256">
        <v>1</v>
      </c>
      <c r="S267" s="105">
        <v>1</v>
      </c>
      <c r="T267" s="137">
        <v>1</v>
      </c>
      <c r="U267" s="138" t="s">
        <v>349</v>
      </c>
      <c r="V267" s="138" t="s">
        <v>349</v>
      </c>
      <c r="W267" s="173" t="s">
        <v>117</v>
      </c>
      <c r="Y267" s="116">
        <v>1590</v>
      </c>
    </row>
    <row r="268" spans="1:26" s="45" customFormat="1" ht="60">
      <c r="A268" s="174" t="s">
        <v>330</v>
      </c>
      <c r="B268" s="154" t="s">
        <v>960</v>
      </c>
      <c r="C268" s="155" t="s">
        <v>228</v>
      </c>
      <c r="D268" s="135" t="s">
        <v>221</v>
      </c>
      <c r="E268" s="204" t="s">
        <v>640</v>
      </c>
      <c r="F268" s="231"/>
      <c r="G268" s="205"/>
      <c r="H268" s="95" t="s">
        <v>344</v>
      </c>
      <c r="I268" s="95"/>
      <c r="J268" s="95"/>
      <c r="K268" s="132" t="s">
        <v>460</v>
      </c>
      <c r="L268" s="133" t="s">
        <v>461</v>
      </c>
      <c r="M268" s="95" t="s">
        <v>351</v>
      </c>
      <c r="N268" s="103">
        <v>1</v>
      </c>
      <c r="O268" s="104"/>
      <c r="P268" s="132" t="s">
        <v>345</v>
      </c>
      <c r="Q268" s="97"/>
      <c r="R268" s="256">
        <v>1</v>
      </c>
      <c r="S268" s="105" t="s">
        <v>1183</v>
      </c>
      <c r="T268" s="137">
        <v>1</v>
      </c>
      <c r="U268" s="138" t="s">
        <v>349</v>
      </c>
      <c r="V268" s="138" t="s">
        <v>349</v>
      </c>
      <c r="W268" s="174" t="s">
        <v>330</v>
      </c>
      <c r="Y268" s="116">
        <v>1619</v>
      </c>
      <c r="Z268" s="94"/>
    </row>
    <row r="269" spans="1:26" s="45" customFormat="1" ht="105">
      <c r="A269" s="173" t="s">
        <v>50</v>
      </c>
      <c r="B269" s="154" t="s">
        <v>963</v>
      </c>
      <c r="C269" s="155" t="s">
        <v>40</v>
      </c>
      <c r="D269" s="114" t="s">
        <v>966</v>
      </c>
      <c r="E269" s="204" t="s">
        <v>967</v>
      </c>
      <c r="F269" s="233">
        <v>165</v>
      </c>
      <c r="G269" s="205"/>
      <c r="H269" s="95" t="s">
        <v>344</v>
      </c>
      <c r="I269" s="95" t="s">
        <v>462</v>
      </c>
      <c r="J269" s="95"/>
      <c r="K269" s="132"/>
      <c r="L269" s="133" t="s">
        <v>344</v>
      </c>
      <c r="M269" s="95" t="s">
        <v>344</v>
      </c>
      <c r="N269" s="103">
        <v>1</v>
      </c>
      <c r="O269" s="104"/>
      <c r="P269" s="132" t="s">
        <v>349</v>
      </c>
      <c r="Q269" s="97"/>
      <c r="R269" s="256">
        <v>0</v>
      </c>
      <c r="S269" s="105">
        <v>0</v>
      </c>
      <c r="T269" s="137">
        <v>1</v>
      </c>
      <c r="U269" s="138" t="s">
        <v>349</v>
      </c>
      <c r="V269" s="138" t="s">
        <v>349</v>
      </c>
      <c r="W269" s="173" t="s">
        <v>50</v>
      </c>
      <c r="Y269" s="116">
        <v>1589</v>
      </c>
      <c r="Z269" s="94"/>
    </row>
    <row r="270" spans="1:26" s="45" customFormat="1" ht="30">
      <c r="A270" s="173" t="s">
        <v>333</v>
      </c>
      <c r="B270" s="154" t="s">
        <v>978</v>
      </c>
      <c r="C270" s="155" t="s">
        <v>17</v>
      </c>
      <c r="D270" s="114" t="s">
        <v>227</v>
      </c>
      <c r="E270" s="204" t="s">
        <v>1491</v>
      </c>
      <c r="F270" s="231"/>
      <c r="G270" s="205"/>
      <c r="H270" s="95" t="s">
        <v>344</v>
      </c>
      <c r="I270" s="95"/>
      <c r="J270" s="95"/>
      <c r="K270" s="132"/>
      <c r="L270" s="133" t="s">
        <v>344</v>
      </c>
      <c r="M270" s="95" t="s">
        <v>344</v>
      </c>
      <c r="N270" s="125">
        <v>4</v>
      </c>
      <c r="O270" s="159"/>
      <c r="P270" s="132" t="s">
        <v>345</v>
      </c>
      <c r="Q270" s="97"/>
      <c r="R270" s="256">
        <v>2</v>
      </c>
      <c r="S270" s="105">
        <v>0</v>
      </c>
      <c r="T270" s="137">
        <v>1</v>
      </c>
      <c r="U270" s="138" t="s">
        <v>349</v>
      </c>
      <c r="V270" s="138" t="s">
        <v>349</v>
      </c>
      <c r="W270" s="173" t="s">
        <v>333</v>
      </c>
      <c r="Y270" s="116">
        <v>1639</v>
      </c>
      <c r="Z270" s="94"/>
    </row>
    <row r="271" spans="1:26" s="45" customFormat="1" ht="75">
      <c r="A271" s="173" t="s">
        <v>33</v>
      </c>
      <c r="B271" s="154" t="s">
        <v>980</v>
      </c>
      <c r="C271" s="155" t="s">
        <v>128</v>
      </c>
      <c r="D271" s="114" t="s">
        <v>982</v>
      </c>
      <c r="E271" s="204" t="s">
        <v>981</v>
      </c>
      <c r="F271" s="233"/>
      <c r="G271" s="205"/>
      <c r="H271" s="95" t="s">
        <v>344</v>
      </c>
      <c r="I271" s="95"/>
      <c r="J271" s="95"/>
      <c r="K271" s="132"/>
      <c r="L271" s="133" t="s">
        <v>443</v>
      </c>
      <c r="M271" s="95" t="s">
        <v>351</v>
      </c>
      <c r="N271" s="103">
        <v>1</v>
      </c>
      <c r="O271" s="104"/>
      <c r="P271" s="132" t="s">
        <v>345</v>
      </c>
      <c r="Q271" s="97"/>
      <c r="R271" s="256">
        <v>1</v>
      </c>
      <c r="S271" s="105">
        <v>0</v>
      </c>
      <c r="T271" s="137">
        <v>1</v>
      </c>
      <c r="U271" s="138" t="s">
        <v>349</v>
      </c>
      <c r="V271" s="138" t="s">
        <v>349</v>
      </c>
      <c r="W271" s="173" t="s">
        <v>33</v>
      </c>
      <c r="Y271" s="116">
        <v>1604</v>
      </c>
      <c r="Z271" s="94"/>
    </row>
    <row r="272" spans="1:26" s="45" customFormat="1" ht="28">
      <c r="A272" s="173" t="s">
        <v>2</v>
      </c>
      <c r="B272" s="119" t="s">
        <v>740</v>
      </c>
      <c r="C272" s="128" t="s">
        <v>23</v>
      </c>
      <c r="D272" s="123" t="s">
        <v>1002</v>
      </c>
      <c r="E272" s="204" t="s">
        <v>1011</v>
      </c>
      <c r="F272" s="233">
        <v>27</v>
      </c>
      <c r="G272" s="205"/>
      <c r="H272" s="100" t="s">
        <v>344</v>
      </c>
      <c r="I272" s="100"/>
      <c r="J272" s="100"/>
      <c r="K272" s="101"/>
      <c r="L272" s="109" t="s">
        <v>347</v>
      </c>
      <c r="M272" s="100" t="s">
        <v>348</v>
      </c>
      <c r="N272" s="103">
        <v>2</v>
      </c>
      <c r="O272" s="104"/>
      <c r="P272" s="101" t="s">
        <v>345</v>
      </c>
      <c r="Q272" s="97"/>
      <c r="R272" s="258">
        <v>2</v>
      </c>
      <c r="S272" s="105">
        <v>0</v>
      </c>
      <c r="T272" s="106">
        <v>1</v>
      </c>
      <c r="U272" s="107" t="s">
        <v>349</v>
      </c>
      <c r="V272" s="107" t="s">
        <v>349</v>
      </c>
      <c r="W272" s="173" t="s">
        <v>2</v>
      </c>
      <c r="Y272" s="116">
        <v>1632</v>
      </c>
      <c r="Z272" s="94"/>
    </row>
    <row r="273" spans="1:60" s="45" customFormat="1" ht="70">
      <c r="A273" s="182" t="s">
        <v>358</v>
      </c>
      <c r="B273" s="112" t="s">
        <v>1078</v>
      </c>
      <c r="C273" s="113" t="s">
        <v>253</v>
      </c>
      <c r="D273" s="114" t="s">
        <v>1080</v>
      </c>
      <c r="E273" s="209" t="s">
        <v>1079</v>
      </c>
      <c r="F273" s="231"/>
      <c r="G273" s="205"/>
      <c r="H273" s="95" t="s">
        <v>344</v>
      </c>
      <c r="I273" s="95"/>
      <c r="J273" s="95"/>
      <c r="K273" s="132"/>
      <c r="L273" s="133" t="s">
        <v>344</v>
      </c>
      <c r="M273" s="95" t="s">
        <v>344</v>
      </c>
      <c r="N273" s="103">
        <v>2</v>
      </c>
      <c r="O273" s="104"/>
      <c r="P273" s="132" t="s">
        <v>349</v>
      </c>
      <c r="Q273" s="97"/>
      <c r="R273" s="256">
        <v>0</v>
      </c>
      <c r="S273" s="105">
        <v>0</v>
      </c>
      <c r="T273" s="137">
        <v>1</v>
      </c>
      <c r="U273" s="138" t="s">
        <v>349</v>
      </c>
      <c r="V273" s="138" t="s">
        <v>349</v>
      </c>
      <c r="W273" s="182" t="s">
        <v>358</v>
      </c>
      <c r="Y273" s="116">
        <v>1582</v>
      </c>
      <c r="Z273" s="94"/>
    </row>
    <row r="274" spans="1:60" s="45" customFormat="1" ht="45">
      <c r="A274" s="174" t="s">
        <v>488</v>
      </c>
      <c r="B274" s="112" t="s">
        <v>1082</v>
      </c>
      <c r="C274" s="113" t="s">
        <v>243</v>
      </c>
      <c r="D274" s="114" t="s">
        <v>256</v>
      </c>
      <c r="E274" s="204" t="s">
        <v>1560</v>
      </c>
      <c r="F274" s="231"/>
      <c r="G274" s="205"/>
      <c r="H274" s="95" t="s">
        <v>344</v>
      </c>
      <c r="I274" s="95"/>
      <c r="J274" s="95"/>
      <c r="K274" s="132"/>
      <c r="L274" s="133" t="s">
        <v>493</v>
      </c>
      <c r="M274" s="95" t="s">
        <v>348</v>
      </c>
      <c r="N274" s="103">
        <v>1</v>
      </c>
      <c r="O274" s="104"/>
      <c r="P274" s="132" t="s">
        <v>345</v>
      </c>
      <c r="Q274" s="97"/>
      <c r="R274" s="256">
        <v>0</v>
      </c>
      <c r="S274" s="105">
        <v>0</v>
      </c>
      <c r="T274" s="137">
        <v>1</v>
      </c>
      <c r="U274" s="138" t="s">
        <v>349</v>
      </c>
      <c r="V274" s="138" t="s">
        <v>349</v>
      </c>
      <c r="W274" s="174" t="s">
        <v>488</v>
      </c>
      <c r="Y274" s="116">
        <v>1637</v>
      </c>
      <c r="Z274" s="94"/>
    </row>
    <row r="275" spans="1:60" s="45" customFormat="1" ht="42">
      <c r="A275" s="117" t="s">
        <v>488</v>
      </c>
      <c r="B275" s="112" t="s">
        <v>1082</v>
      </c>
      <c r="C275" s="113" t="s">
        <v>120</v>
      </c>
      <c r="D275" s="165" t="s">
        <v>257</v>
      </c>
      <c r="E275" s="209" t="s">
        <v>1084</v>
      </c>
      <c r="F275" s="231"/>
      <c r="G275" s="210"/>
      <c r="H275" s="95" t="s">
        <v>344</v>
      </c>
      <c r="I275" s="95"/>
      <c r="J275" s="95"/>
      <c r="K275" s="132"/>
      <c r="L275" s="133" t="s">
        <v>344</v>
      </c>
      <c r="M275" s="95" t="s">
        <v>344</v>
      </c>
      <c r="N275" s="103">
        <v>2</v>
      </c>
      <c r="O275" s="104"/>
      <c r="P275" s="132" t="s">
        <v>345</v>
      </c>
      <c r="Q275" s="97"/>
      <c r="R275" s="256">
        <v>1</v>
      </c>
      <c r="S275" s="105">
        <v>0</v>
      </c>
      <c r="T275" s="137">
        <v>1</v>
      </c>
      <c r="U275" s="138" t="s">
        <v>349</v>
      </c>
      <c r="V275" s="138" t="s">
        <v>349</v>
      </c>
      <c r="W275" s="117" t="s">
        <v>488</v>
      </c>
      <c r="Y275" s="116">
        <v>1637</v>
      </c>
      <c r="Z275" s="94"/>
    </row>
    <row r="276" spans="1:60" s="45" customFormat="1" ht="56">
      <c r="A276" s="127" t="s">
        <v>140</v>
      </c>
      <c r="B276" s="154" t="s">
        <v>1086</v>
      </c>
      <c r="C276" s="155" t="s">
        <v>1089</v>
      </c>
      <c r="D276" s="165" t="s">
        <v>1090</v>
      </c>
      <c r="E276" s="204" t="s">
        <v>1091</v>
      </c>
      <c r="F276" s="231">
        <v>180</v>
      </c>
      <c r="G276" s="205"/>
      <c r="H276" s="95" t="s">
        <v>344</v>
      </c>
      <c r="I276" s="95"/>
      <c r="J276" s="95"/>
      <c r="K276" s="132"/>
      <c r="L276" s="133" t="s">
        <v>494</v>
      </c>
      <c r="M276" s="95" t="s">
        <v>351</v>
      </c>
      <c r="N276" s="103">
        <v>1</v>
      </c>
      <c r="O276" s="104"/>
      <c r="P276" s="132" t="s">
        <v>345</v>
      </c>
      <c r="Q276" s="97"/>
      <c r="R276" s="256">
        <v>1</v>
      </c>
      <c r="S276" s="105">
        <v>0</v>
      </c>
      <c r="T276" s="137">
        <v>1</v>
      </c>
      <c r="U276" s="138" t="s">
        <v>349</v>
      </c>
      <c r="V276" s="138" t="s">
        <v>349</v>
      </c>
      <c r="W276" s="127" t="s">
        <v>140</v>
      </c>
      <c r="Y276" s="116">
        <v>1624</v>
      </c>
      <c r="Z276" s="94"/>
    </row>
    <row r="277" spans="1:60" s="45" customFormat="1" ht="84">
      <c r="A277" s="117" t="s">
        <v>359</v>
      </c>
      <c r="B277" s="112" t="s">
        <v>1140</v>
      </c>
      <c r="C277" s="113" t="s">
        <v>510</v>
      </c>
      <c r="D277" s="114" t="s">
        <v>263</v>
      </c>
      <c r="E277" s="204" t="s">
        <v>1527</v>
      </c>
      <c r="F277" s="231"/>
      <c r="G277" s="205"/>
      <c r="H277" s="95" t="s">
        <v>344</v>
      </c>
      <c r="I277" s="95"/>
      <c r="J277" s="95"/>
      <c r="K277" s="132"/>
      <c r="L277" s="133" t="s">
        <v>347</v>
      </c>
      <c r="M277" s="95" t="s">
        <v>351</v>
      </c>
      <c r="N277" s="103">
        <v>1</v>
      </c>
      <c r="O277" s="104"/>
      <c r="P277" s="132" t="s">
        <v>345</v>
      </c>
      <c r="Q277" s="97"/>
      <c r="R277" s="256">
        <v>1</v>
      </c>
      <c r="S277" s="105">
        <v>1</v>
      </c>
      <c r="T277" s="137">
        <v>1</v>
      </c>
      <c r="U277" s="138" t="s">
        <v>349</v>
      </c>
      <c r="V277" s="138" t="s">
        <v>349</v>
      </c>
      <c r="W277" s="117" t="s">
        <v>359</v>
      </c>
      <c r="Y277" s="116">
        <v>1622</v>
      </c>
      <c r="Z277" s="94"/>
    </row>
    <row r="278" spans="1:60" s="45" customFormat="1" ht="30">
      <c r="A278" s="285" t="s">
        <v>1232</v>
      </c>
      <c r="B278" s="154" t="s">
        <v>1174</v>
      </c>
      <c r="C278" s="239" t="s">
        <v>144</v>
      </c>
      <c r="D278" s="157" t="s">
        <v>540</v>
      </c>
      <c r="E278" s="204" t="s">
        <v>1262</v>
      </c>
      <c r="F278" s="233">
        <v>153</v>
      </c>
      <c r="G278" s="205" t="s">
        <v>1175</v>
      </c>
      <c r="H278" s="95" t="s">
        <v>344</v>
      </c>
      <c r="I278" s="95"/>
      <c r="J278" s="95"/>
      <c r="K278" s="132"/>
      <c r="L278" s="133" t="s">
        <v>344</v>
      </c>
      <c r="M278" s="95" t="s">
        <v>395</v>
      </c>
      <c r="N278" s="103">
        <v>1</v>
      </c>
      <c r="O278" s="104"/>
      <c r="P278" s="132" t="s">
        <v>349</v>
      </c>
      <c r="Q278" s="187"/>
      <c r="R278" s="256">
        <v>1</v>
      </c>
      <c r="S278" s="105">
        <v>0</v>
      </c>
      <c r="T278" s="137">
        <v>1</v>
      </c>
      <c r="U278" s="138" t="s">
        <v>437</v>
      </c>
      <c r="V278" s="138" t="s">
        <v>349</v>
      </c>
      <c r="W278" s="281" t="s">
        <v>1232</v>
      </c>
      <c r="Y278" s="116">
        <v>1599</v>
      </c>
      <c r="Z278" s="94"/>
    </row>
    <row r="279" spans="1:60" s="45" customFormat="1" ht="75">
      <c r="A279" s="173" t="s">
        <v>373</v>
      </c>
      <c r="B279" s="154" t="s">
        <v>1214</v>
      </c>
      <c r="C279" s="155" t="s">
        <v>550</v>
      </c>
      <c r="D279" s="135" t="s">
        <v>549</v>
      </c>
      <c r="E279" s="204" t="s">
        <v>1219</v>
      </c>
      <c r="F279" s="233"/>
      <c r="G279" s="205" t="s">
        <v>1215</v>
      </c>
      <c r="H279" s="95" t="s">
        <v>344</v>
      </c>
      <c r="I279" s="95" t="s">
        <v>420</v>
      </c>
      <c r="J279" s="95"/>
      <c r="K279" s="132"/>
      <c r="L279" s="133" t="s">
        <v>347</v>
      </c>
      <c r="M279" s="95" t="s">
        <v>351</v>
      </c>
      <c r="N279" s="103">
        <v>2</v>
      </c>
      <c r="O279" s="104"/>
      <c r="P279" s="132" t="s">
        <v>345</v>
      </c>
      <c r="Q279" s="97"/>
      <c r="R279" s="256">
        <v>1</v>
      </c>
      <c r="S279" s="105">
        <v>0</v>
      </c>
      <c r="T279" s="137">
        <v>1</v>
      </c>
      <c r="U279" s="138" t="s">
        <v>349</v>
      </c>
      <c r="V279" s="138" t="s">
        <v>349</v>
      </c>
      <c r="W279" s="173" t="s">
        <v>373</v>
      </c>
      <c r="Y279" s="116">
        <v>1638</v>
      </c>
      <c r="Z279" s="94"/>
    </row>
    <row r="280" spans="1:60" s="45" customFormat="1" ht="42">
      <c r="A280" s="184" t="s">
        <v>547</v>
      </c>
      <c r="B280" s="112" t="s">
        <v>1220</v>
      </c>
      <c r="C280" s="113" t="s">
        <v>132</v>
      </c>
      <c r="D280" s="114" t="s">
        <v>281</v>
      </c>
      <c r="E280" s="209" t="s">
        <v>1117</v>
      </c>
      <c r="F280" s="231"/>
      <c r="G280" s="205"/>
      <c r="H280" s="95" t="s">
        <v>344</v>
      </c>
      <c r="I280" s="95"/>
      <c r="J280" s="95"/>
      <c r="K280" s="132" t="s">
        <v>576</v>
      </c>
      <c r="L280" s="133" t="s">
        <v>347</v>
      </c>
      <c r="M280" s="95" t="s">
        <v>351</v>
      </c>
      <c r="N280" s="103">
        <v>1</v>
      </c>
      <c r="O280" s="104"/>
      <c r="P280" s="132" t="s">
        <v>345</v>
      </c>
      <c r="Q280" s="97"/>
      <c r="R280" s="256">
        <v>1</v>
      </c>
      <c r="S280" s="105">
        <v>0</v>
      </c>
      <c r="T280" s="137">
        <v>1</v>
      </c>
      <c r="U280" s="138" t="s">
        <v>349</v>
      </c>
      <c r="V280" s="138" t="s">
        <v>349</v>
      </c>
      <c r="W280" s="184" t="s">
        <v>547</v>
      </c>
      <c r="Y280" s="116">
        <v>1610</v>
      </c>
      <c r="Z280" s="94"/>
    </row>
    <row r="281" spans="1:60" s="45" customFormat="1" ht="108">
      <c r="A281" s="173" t="s">
        <v>769</v>
      </c>
      <c r="B281" s="154" t="s">
        <v>171</v>
      </c>
      <c r="C281" s="155" t="s">
        <v>875</v>
      </c>
      <c r="D281" s="114" t="s">
        <v>657</v>
      </c>
      <c r="E281" s="216" t="s">
        <v>770</v>
      </c>
      <c r="F281" s="231"/>
      <c r="G281" s="217"/>
      <c r="H281" s="95" t="s">
        <v>344</v>
      </c>
      <c r="I281" s="95"/>
      <c r="J281" s="95"/>
      <c r="K281" s="132"/>
      <c r="L281" s="133" t="s">
        <v>395</v>
      </c>
      <c r="M281" s="95" t="s">
        <v>395</v>
      </c>
      <c r="N281" s="103">
        <v>1</v>
      </c>
      <c r="O281" s="104"/>
      <c r="P281" s="132" t="s">
        <v>345</v>
      </c>
      <c r="Q281" s="136"/>
      <c r="R281" s="256">
        <v>1</v>
      </c>
      <c r="S281" s="105">
        <v>0</v>
      </c>
      <c r="T281" s="137">
        <v>1</v>
      </c>
      <c r="U281" s="138" t="s">
        <v>349</v>
      </c>
      <c r="V281" s="138" t="s">
        <v>349</v>
      </c>
      <c r="W281" s="173" t="s">
        <v>769</v>
      </c>
      <c r="Y281" s="116">
        <v>1613</v>
      </c>
    </row>
    <row r="282" spans="1:60" s="45" customFormat="1" ht="196">
      <c r="A282" s="173" t="s">
        <v>57</v>
      </c>
      <c r="B282" s="154">
        <v>1607</v>
      </c>
      <c r="C282" s="155" t="s">
        <v>83</v>
      </c>
      <c r="D282" s="135" t="s">
        <v>1093</v>
      </c>
      <c r="E282" s="204" t="s">
        <v>1094</v>
      </c>
      <c r="F282" s="233">
        <v>129</v>
      </c>
      <c r="G282" s="205"/>
      <c r="H282" s="95" t="s">
        <v>395</v>
      </c>
      <c r="I282" s="95"/>
      <c r="J282" s="95"/>
      <c r="K282" s="132"/>
      <c r="L282" s="133" t="s">
        <v>344</v>
      </c>
      <c r="M282" s="95" t="s">
        <v>344</v>
      </c>
      <c r="N282" s="140"/>
      <c r="O282" s="159" t="s">
        <v>1313</v>
      </c>
      <c r="P282" s="132" t="s">
        <v>349</v>
      </c>
      <c r="Q282" s="97"/>
      <c r="R282" s="256">
        <v>1</v>
      </c>
      <c r="S282" s="105">
        <v>0</v>
      </c>
      <c r="T282" s="137">
        <v>1</v>
      </c>
      <c r="U282" s="138" t="s">
        <v>349</v>
      </c>
      <c r="V282" s="138" t="s">
        <v>349</v>
      </c>
      <c r="W282" s="173" t="s">
        <v>57</v>
      </c>
      <c r="Y282" s="116">
        <v>1605</v>
      </c>
      <c r="Z282" s="94"/>
    </row>
    <row r="283" spans="1:60" s="45" customFormat="1" ht="42">
      <c r="A283" s="173" t="s">
        <v>60</v>
      </c>
      <c r="B283" s="154" t="s">
        <v>1498</v>
      </c>
      <c r="C283" s="155" t="s">
        <v>538</v>
      </c>
      <c r="D283" s="135" t="s">
        <v>539</v>
      </c>
      <c r="E283" s="204" t="s">
        <v>1480</v>
      </c>
      <c r="F283" s="233" t="s">
        <v>9</v>
      </c>
      <c r="G283" s="205"/>
      <c r="H283" s="95" t="s">
        <v>395</v>
      </c>
      <c r="I283" s="95"/>
      <c r="J283" s="95"/>
      <c r="K283" s="132" t="s">
        <v>595</v>
      </c>
      <c r="L283" s="133" t="s">
        <v>395</v>
      </c>
      <c r="M283" s="95" t="s">
        <v>351</v>
      </c>
      <c r="N283" s="103">
        <v>2</v>
      </c>
      <c r="O283" s="104"/>
      <c r="P283" s="132" t="s">
        <v>345</v>
      </c>
      <c r="Q283" s="97"/>
      <c r="R283" s="256">
        <v>1</v>
      </c>
      <c r="S283" s="105">
        <v>0</v>
      </c>
      <c r="T283" s="137">
        <v>1</v>
      </c>
      <c r="U283" s="138" t="s">
        <v>349</v>
      </c>
      <c r="V283" s="138" t="s">
        <v>349</v>
      </c>
      <c r="W283" s="173" t="s">
        <v>60</v>
      </c>
      <c r="Y283" s="116">
        <v>1611</v>
      </c>
      <c r="Z283" s="94"/>
    </row>
    <row r="284" spans="1:60" s="218" customFormat="1" ht="60">
      <c r="A284" s="183" t="s">
        <v>376</v>
      </c>
      <c r="B284" s="112" t="s">
        <v>645</v>
      </c>
      <c r="C284" s="113" t="s">
        <v>289</v>
      </c>
      <c r="D284" s="165" t="s">
        <v>290</v>
      </c>
      <c r="E284" s="204" t="s">
        <v>1531</v>
      </c>
      <c r="F284" s="231"/>
      <c r="G284" s="205"/>
      <c r="H284" s="95" t="s">
        <v>395</v>
      </c>
      <c r="I284" s="95"/>
      <c r="J284" s="95"/>
      <c r="K284" s="132"/>
      <c r="L284" s="133" t="s">
        <v>347</v>
      </c>
      <c r="M284" s="95" t="s">
        <v>395</v>
      </c>
      <c r="N284" s="125" t="s">
        <v>530</v>
      </c>
      <c r="O284" s="159"/>
      <c r="P284" s="132" t="s">
        <v>345</v>
      </c>
      <c r="Q284" s="187"/>
      <c r="R284" s="125">
        <v>0</v>
      </c>
      <c r="S284" s="105">
        <v>0</v>
      </c>
      <c r="T284" s="137">
        <v>1</v>
      </c>
      <c r="U284" s="138" t="s">
        <v>349</v>
      </c>
      <c r="V284" s="138" t="s">
        <v>349</v>
      </c>
      <c r="W284" s="183" t="s">
        <v>376</v>
      </c>
      <c r="X284" s="45"/>
      <c r="Y284" s="116">
        <v>1624</v>
      </c>
      <c r="Z284" s="94"/>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row>
    <row r="285" spans="1:60" s="218" customFormat="1">
      <c r="A285" s="324" t="s">
        <v>1298</v>
      </c>
      <c r="B285" s="325"/>
      <c r="C285" s="325"/>
      <c r="D285" s="325"/>
      <c r="E285" s="325"/>
      <c r="F285" s="325"/>
      <c r="G285" s="325"/>
      <c r="H285" s="325"/>
      <c r="I285" s="325"/>
      <c r="J285" s="325"/>
      <c r="K285" s="325"/>
      <c r="L285" s="325"/>
      <c r="M285" s="325"/>
      <c r="N285" s="325"/>
      <c r="O285" s="325"/>
      <c r="P285" s="325"/>
      <c r="Q285" s="325"/>
      <c r="R285" s="325"/>
      <c r="S285" s="325"/>
      <c r="T285" s="325"/>
      <c r="U285" s="325"/>
      <c r="V285" s="325"/>
      <c r="W285" s="326"/>
      <c r="X285" s="115"/>
      <c r="Y285" s="116"/>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row>
    <row r="286" spans="1:60" s="45" customFormat="1" ht="42">
      <c r="A286" s="191" t="s">
        <v>1278</v>
      </c>
      <c r="B286" s="192" t="s">
        <v>1159</v>
      </c>
      <c r="C286" s="192" t="s">
        <v>125</v>
      </c>
      <c r="D286" s="193" t="s">
        <v>246</v>
      </c>
      <c r="E286" s="219" t="s">
        <v>1229</v>
      </c>
      <c r="F286" s="234"/>
      <c r="G286" s="220"/>
      <c r="H286" s="192"/>
      <c r="I286" s="192"/>
      <c r="J286" s="192"/>
      <c r="K286" s="194"/>
      <c r="L286" s="195"/>
      <c r="M286" s="192"/>
      <c r="N286" s="192"/>
      <c r="O286" s="196"/>
      <c r="P286" s="194"/>
      <c r="Q286" s="221"/>
      <c r="R286" s="261"/>
      <c r="S286" s="197"/>
      <c r="T286" s="195"/>
      <c r="U286" s="198"/>
      <c r="V286" s="198"/>
      <c r="W286" s="191" t="s">
        <v>1278</v>
      </c>
      <c r="X286" s="115"/>
      <c r="Y286" s="116">
        <v>1604</v>
      </c>
    </row>
    <row r="287" spans="1:60" s="45" customFormat="1" ht="60">
      <c r="A287" s="191" t="s">
        <v>1283</v>
      </c>
      <c r="B287" s="192" t="s">
        <v>1180</v>
      </c>
      <c r="C287" s="192" t="s">
        <v>279</v>
      </c>
      <c r="D287" s="193" t="s">
        <v>1261</v>
      </c>
      <c r="E287" s="222" t="s">
        <v>1234</v>
      </c>
      <c r="F287" s="235"/>
      <c r="G287" s="223" t="s">
        <v>1123</v>
      </c>
      <c r="H287" s="192" t="s">
        <v>344</v>
      </c>
      <c r="I287" s="192"/>
      <c r="J287" s="192"/>
      <c r="K287" s="194"/>
      <c r="L287" s="195" t="s">
        <v>545</v>
      </c>
      <c r="M287" s="192" t="s">
        <v>395</v>
      </c>
      <c r="N287" s="192">
        <v>1</v>
      </c>
      <c r="O287" s="196"/>
      <c r="P287" s="194" t="s">
        <v>349</v>
      </c>
      <c r="Q287" s="221"/>
      <c r="R287" s="261"/>
      <c r="S287" s="197"/>
      <c r="T287" s="195">
        <v>1</v>
      </c>
      <c r="U287" s="198" t="s">
        <v>349</v>
      </c>
      <c r="V287" s="198" t="s">
        <v>349</v>
      </c>
      <c r="W287" s="191" t="s">
        <v>1283</v>
      </c>
      <c r="X287" s="115"/>
      <c r="Y287" s="116">
        <v>1624</v>
      </c>
    </row>
    <row r="288" spans="1:60" s="45" customFormat="1" ht="42">
      <c r="A288" s="191" t="s">
        <v>1282</v>
      </c>
      <c r="B288" s="192" t="s">
        <v>1176</v>
      </c>
      <c r="C288" s="192" t="s">
        <v>1177</v>
      </c>
      <c r="D288" s="193" t="s">
        <v>1178</v>
      </c>
      <c r="E288" s="222" t="s">
        <v>1267</v>
      </c>
      <c r="F288" s="235"/>
      <c r="G288" s="223"/>
      <c r="H288" s="192"/>
      <c r="I288" s="192"/>
      <c r="J288" s="192"/>
      <c r="K288" s="194"/>
      <c r="L288" s="195"/>
      <c r="M288" s="192"/>
      <c r="N288" s="192"/>
      <c r="O288" s="196"/>
      <c r="P288" s="194"/>
      <c r="Q288" s="221"/>
      <c r="R288" s="261"/>
      <c r="S288" s="197"/>
      <c r="T288" s="195"/>
      <c r="U288" s="198"/>
      <c r="V288" s="198"/>
      <c r="W288" s="191" t="s">
        <v>1282</v>
      </c>
      <c r="X288" s="115"/>
      <c r="Y288" s="116">
        <v>1631</v>
      </c>
    </row>
    <row r="289" spans="1:25" s="45" customFormat="1">
      <c r="A289" s="191" t="s">
        <v>1287</v>
      </c>
      <c r="B289" s="192" t="s">
        <v>205</v>
      </c>
      <c r="C289" s="192" t="s">
        <v>11</v>
      </c>
      <c r="D289" s="199" t="s">
        <v>1182</v>
      </c>
      <c r="E289" s="222" t="s">
        <v>1223</v>
      </c>
      <c r="F289" s="235"/>
      <c r="G289" s="224"/>
      <c r="H289" s="192"/>
      <c r="I289" s="192"/>
      <c r="J289" s="192"/>
      <c r="K289" s="194"/>
      <c r="L289" s="195"/>
      <c r="M289" s="192"/>
      <c r="N289" s="192"/>
      <c r="O289" s="196"/>
      <c r="P289" s="194"/>
      <c r="Q289" s="221"/>
      <c r="R289" s="261"/>
      <c r="S289" s="197"/>
      <c r="T289" s="195"/>
      <c r="U289" s="198"/>
      <c r="V289" s="198"/>
      <c r="W289" s="191" t="s">
        <v>1287</v>
      </c>
      <c r="X289" s="115"/>
      <c r="Y289" s="116">
        <v>1588</v>
      </c>
    </row>
    <row r="290" spans="1:25" s="45" customFormat="1" ht="56">
      <c r="A290" s="191" t="s">
        <v>1273</v>
      </c>
      <c r="B290" s="192" t="s">
        <v>732</v>
      </c>
      <c r="C290" s="192" t="s">
        <v>324</v>
      </c>
      <c r="D290" s="193" t="s">
        <v>211</v>
      </c>
      <c r="E290" s="222" t="s">
        <v>1224</v>
      </c>
      <c r="F290" s="235"/>
      <c r="G290" s="223"/>
      <c r="H290" s="192"/>
      <c r="I290" s="192"/>
      <c r="J290" s="192"/>
      <c r="K290" s="194"/>
      <c r="L290" s="195"/>
      <c r="M290" s="192"/>
      <c r="N290" s="192"/>
      <c r="O290" s="196"/>
      <c r="P290" s="194"/>
      <c r="Q290" s="221"/>
      <c r="R290" s="261"/>
      <c r="S290" s="197"/>
      <c r="T290" s="195"/>
      <c r="U290" s="198"/>
      <c r="V290" s="198"/>
      <c r="W290" s="191" t="s">
        <v>1273</v>
      </c>
      <c r="X290" s="115"/>
      <c r="Y290" s="116">
        <v>1637</v>
      </c>
    </row>
    <row r="291" spans="1:25" s="45" customFormat="1" ht="70">
      <c r="A291" s="191" t="s">
        <v>1275</v>
      </c>
      <c r="B291" s="192" t="s">
        <v>1171</v>
      </c>
      <c r="C291" s="192" t="s">
        <v>454</v>
      </c>
      <c r="D291" s="193" t="s">
        <v>948</v>
      </c>
      <c r="E291" s="222" t="s">
        <v>1226</v>
      </c>
      <c r="F291" s="235"/>
      <c r="G291" s="223"/>
      <c r="H291" s="192"/>
      <c r="I291" s="192"/>
      <c r="J291" s="192"/>
      <c r="K291" s="194"/>
      <c r="L291" s="195"/>
      <c r="M291" s="192"/>
      <c r="N291" s="192"/>
      <c r="O291" s="196"/>
      <c r="P291" s="194"/>
      <c r="Q291" s="221"/>
      <c r="R291" s="261"/>
      <c r="S291" s="197"/>
      <c r="T291" s="195"/>
      <c r="U291" s="198"/>
      <c r="V291" s="198"/>
      <c r="W291" s="191" t="s">
        <v>1275</v>
      </c>
      <c r="X291" s="115"/>
      <c r="Y291" s="116">
        <v>1603</v>
      </c>
    </row>
    <row r="292" spans="1:25" s="45" customFormat="1" ht="144">
      <c r="A292" s="191" t="s">
        <v>1276</v>
      </c>
      <c r="B292" s="192" t="s">
        <v>1172</v>
      </c>
      <c r="C292" s="192" t="s">
        <v>223</v>
      </c>
      <c r="D292" s="193" t="s">
        <v>224</v>
      </c>
      <c r="E292" s="222" t="s">
        <v>1227</v>
      </c>
      <c r="F292" s="235"/>
      <c r="G292" s="223"/>
      <c r="H292" s="192"/>
      <c r="I292" s="192"/>
      <c r="J292" s="192"/>
      <c r="K292" s="194"/>
      <c r="L292" s="195"/>
      <c r="M292" s="192"/>
      <c r="N292" s="192"/>
      <c r="O292" s="196"/>
      <c r="P292" s="194"/>
      <c r="Q292" s="221"/>
      <c r="R292" s="261"/>
      <c r="S292" s="197"/>
      <c r="T292" s="195"/>
      <c r="U292" s="198"/>
      <c r="V292" s="198"/>
      <c r="W292" s="191" t="s">
        <v>1276</v>
      </c>
      <c r="X292" s="115"/>
      <c r="Y292" s="116">
        <v>1629</v>
      </c>
    </row>
    <row r="293" spans="1:25" s="45" customFormat="1" ht="75">
      <c r="A293" s="191" t="s">
        <v>1277</v>
      </c>
      <c r="B293" s="192" t="s">
        <v>1159</v>
      </c>
      <c r="C293" s="192" t="s">
        <v>484</v>
      </c>
      <c r="D293" s="193" t="s">
        <v>483</v>
      </c>
      <c r="E293" s="219" t="s">
        <v>1228</v>
      </c>
      <c r="F293" s="234"/>
      <c r="G293" s="223"/>
      <c r="H293" s="192"/>
      <c r="I293" s="192"/>
      <c r="J293" s="192"/>
      <c r="K293" s="194"/>
      <c r="L293" s="195"/>
      <c r="M293" s="192"/>
      <c r="N293" s="192"/>
      <c r="O293" s="196"/>
      <c r="P293" s="194"/>
      <c r="Q293" s="221"/>
      <c r="R293" s="261"/>
      <c r="S293" s="197"/>
      <c r="T293" s="195"/>
      <c r="U293" s="198"/>
      <c r="V293" s="198"/>
      <c r="W293" s="191" t="s">
        <v>1277</v>
      </c>
      <c r="X293" s="115"/>
      <c r="Y293" s="116">
        <v>1604</v>
      </c>
    </row>
    <row r="294" spans="1:25" s="45" customFormat="1" ht="84">
      <c r="A294" s="191" t="s">
        <v>1279</v>
      </c>
      <c r="B294" s="192" t="s">
        <v>1173</v>
      </c>
      <c r="C294" s="192" t="s">
        <v>247</v>
      </c>
      <c r="D294" s="193" t="s">
        <v>486</v>
      </c>
      <c r="E294" s="219" t="s">
        <v>1230</v>
      </c>
      <c r="F294" s="234"/>
      <c r="G294" s="192"/>
      <c r="H294" s="192"/>
      <c r="I294" s="192"/>
      <c r="J294" s="192"/>
      <c r="K294" s="194"/>
      <c r="L294" s="195"/>
      <c r="M294" s="192"/>
      <c r="N294" s="192"/>
      <c r="O294" s="196"/>
      <c r="P294" s="194"/>
      <c r="Q294" s="221"/>
      <c r="R294" s="261"/>
      <c r="S294" s="197"/>
      <c r="T294" s="195"/>
      <c r="U294" s="198"/>
      <c r="V294" s="198"/>
      <c r="W294" s="191" t="s">
        <v>1279</v>
      </c>
      <c r="X294" s="115"/>
      <c r="Y294" s="116">
        <v>1640</v>
      </c>
    </row>
    <row r="295" spans="1:25" s="45" customFormat="1" ht="60">
      <c r="A295" s="191" t="s">
        <v>1280</v>
      </c>
      <c r="B295" s="192" t="s">
        <v>1166</v>
      </c>
      <c r="C295" s="192"/>
      <c r="D295" s="193" t="s">
        <v>1231</v>
      </c>
      <c r="E295" s="222" t="s">
        <v>1266</v>
      </c>
      <c r="F295" s="235"/>
      <c r="G295" s="223"/>
      <c r="H295" s="192"/>
      <c r="I295" s="192"/>
      <c r="J295" s="192"/>
      <c r="K295" s="194"/>
      <c r="L295" s="195"/>
      <c r="M295" s="192"/>
      <c r="N295" s="192"/>
      <c r="O295" s="196"/>
      <c r="P295" s="194"/>
      <c r="Q295" s="221"/>
      <c r="R295" s="261"/>
      <c r="S295" s="197"/>
      <c r="T295" s="195"/>
      <c r="U295" s="198"/>
      <c r="V295" s="198"/>
      <c r="W295" s="191" t="s">
        <v>1280</v>
      </c>
      <c r="X295" s="115"/>
      <c r="Y295" s="116">
        <v>1624</v>
      </c>
    </row>
    <row r="296" spans="1:25" s="45" customFormat="1" ht="42">
      <c r="A296" s="191" t="s">
        <v>1285</v>
      </c>
      <c r="B296" s="192" t="s">
        <v>654</v>
      </c>
      <c r="C296" s="192" t="s">
        <v>295</v>
      </c>
      <c r="D296" s="193" t="s">
        <v>296</v>
      </c>
      <c r="E296" s="222" t="s">
        <v>1269</v>
      </c>
      <c r="F296" s="235"/>
      <c r="G296" s="223"/>
      <c r="H296" s="192"/>
      <c r="I296" s="192"/>
      <c r="J296" s="192"/>
      <c r="K296" s="194"/>
      <c r="L296" s="195"/>
      <c r="M296" s="192"/>
      <c r="N296" s="192"/>
      <c r="O296" s="196"/>
      <c r="P296" s="194"/>
      <c r="Q296" s="221"/>
      <c r="R296" s="261"/>
      <c r="S296" s="197"/>
      <c r="T296" s="195"/>
      <c r="U296" s="198"/>
      <c r="V296" s="198"/>
      <c r="W296" s="191" t="s">
        <v>1285</v>
      </c>
      <c r="X296" s="115"/>
      <c r="Y296" s="116">
        <v>1606</v>
      </c>
    </row>
    <row r="297" spans="1:25" s="45" customFormat="1" ht="30">
      <c r="A297" s="191" t="s">
        <v>1284</v>
      </c>
      <c r="B297" s="192" t="s">
        <v>654</v>
      </c>
      <c r="C297" s="192" t="s">
        <v>293</v>
      </c>
      <c r="D297" s="193" t="s">
        <v>294</v>
      </c>
      <c r="E297" s="222" t="s">
        <v>1268</v>
      </c>
      <c r="F297" s="235"/>
      <c r="G297" s="200"/>
      <c r="H297" s="192"/>
      <c r="I297" s="192"/>
      <c r="J297" s="192"/>
      <c r="K297" s="194"/>
      <c r="L297" s="195"/>
      <c r="M297" s="192"/>
      <c r="N297" s="192"/>
      <c r="O297" s="196"/>
      <c r="P297" s="194"/>
      <c r="Q297" s="221"/>
      <c r="R297" s="261"/>
      <c r="S297" s="197"/>
      <c r="T297" s="195"/>
      <c r="U297" s="198"/>
      <c r="V297" s="198"/>
      <c r="W297" s="191" t="s">
        <v>1284</v>
      </c>
      <c r="X297" s="115"/>
      <c r="Y297" s="116">
        <v>1606</v>
      </c>
    </row>
    <row r="298" spans="1:25" s="45" customFormat="1" ht="168">
      <c r="A298" s="191" t="s">
        <v>1274</v>
      </c>
      <c r="B298" s="192" t="s">
        <v>13</v>
      </c>
      <c r="C298" s="192" t="s">
        <v>325</v>
      </c>
      <c r="D298" s="193" t="s">
        <v>212</v>
      </c>
      <c r="E298" s="222" t="s">
        <v>1225</v>
      </c>
      <c r="F298" s="235"/>
      <c r="G298" s="223"/>
      <c r="H298" s="192"/>
      <c r="I298" s="192"/>
      <c r="J298" s="192"/>
      <c r="K298" s="194"/>
      <c r="L298" s="195"/>
      <c r="M298" s="192"/>
      <c r="N298" s="192"/>
      <c r="O298" s="196"/>
      <c r="P298" s="194"/>
      <c r="Q298" s="221"/>
      <c r="R298" s="261"/>
      <c r="S298" s="197"/>
      <c r="T298" s="195"/>
      <c r="U298" s="198"/>
      <c r="V298" s="198"/>
      <c r="W298" s="191" t="s">
        <v>1274</v>
      </c>
      <c r="X298" s="115"/>
      <c r="Y298" s="116"/>
    </row>
    <row r="299" spans="1:25" s="45" customFormat="1" ht="45">
      <c r="A299" s="225" t="s">
        <v>1271</v>
      </c>
      <c r="B299" s="198" t="s">
        <v>744</v>
      </c>
      <c r="C299" s="201" t="s">
        <v>389</v>
      </c>
      <c r="D299" s="202" t="s">
        <v>391</v>
      </c>
      <c r="E299" s="222" t="s">
        <v>1265</v>
      </c>
      <c r="F299" s="235"/>
      <c r="G299" s="223"/>
      <c r="H299" s="192"/>
      <c r="I299" s="192"/>
      <c r="J299" s="192"/>
      <c r="K299" s="194"/>
      <c r="L299" s="195"/>
      <c r="M299" s="192"/>
      <c r="N299" s="192"/>
      <c r="O299" s="196"/>
      <c r="P299" s="194"/>
      <c r="Q299" s="221"/>
      <c r="R299" s="261"/>
      <c r="S299" s="197"/>
      <c r="T299" s="195"/>
      <c r="U299" s="198"/>
      <c r="V299" s="198"/>
      <c r="W299" s="225" t="s">
        <v>1271</v>
      </c>
      <c r="X299" s="115"/>
      <c r="Y299" s="116"/>
    </row>
    <row r="300" spans="1:25" s="45" customFormat="1" ht="135">
      <c r="A300" s="191" t="s">
        <v>1272</v>
      </c>
      <c r="B300" s="192" t="s">
        <v>836</v>
      </c>
      <c r="C300" s="192" t="s">
        <v>74</v>
      </c>
      <c r="D300" s="193" t="s">
        <v>636</v>
      </c>
      <c r="E300" s="222" t="s">
        <v>1222</v>
      </c>
      <c r="F300" s="235"/>
      <c r="G300" s="223"/>
      <c r="H300" s="192"/>
      <c r="I300" s="192"/>
      <c r="J300" s="192"/>
      <c r="K300" s="194"/>
      <c r="L300" s="195"/>
      <c r="M300" s="192"/>
      <c r="N300" s="192"/>
      <c r="O300" s="196"/>
      <c r="P300" s="194"/>
      <c r="Q300" s="221"/>
      <c r="R300" s="261"/>
      <c r="S300" s="197"/>
      <c r="T300" s="195"/>
      <c r="U300" s="198"/>
      <c r="V300" s="198"/>
      <c r="W300" s="191" t="s">
        <v>1272</v>
      </c>
      <c r="X300" s="148">
        <v>162</v>
      </c>
      <c r="Y300" s="116"/>
    </row>
    <row r="301" spans="1:25" s="45" customFormat="1" ht="30">
      <c r="A301" s="225" t="s">
        <v>1286</v>
      </c>
      <c r="B301" s="198" t="s">
        <v>190</v>
      </c>
      <c r="C301" s="201" t="s">
        <v>191</v>
      </c>
      <c r="D301" s="202" t="s">
        <v>192</v>
      </c>
      <c r="E301" s="222" t="s">
        <v>714</v>
      </c>
      <c r="F301" s="235"/>
      <c r="G301" s="223"/>
      <c r="H301" s="192"/>
      <c r="I301" s="192"/>
      <c r="J301" s="192"/>
      <c r="K301" s="194"/>
      <c r="L301" s="195"/>
      <c r="M301" s="192"/>
      <c r="N301" s="192"/>
      <c r="O301" s="196"/>
      <c r="P301" s="194"/>
      <c r="Q301" s="221"/>
      <c r="R301" s="261"/>
      <c r="S301" s="197"/>
      <c r="T301" s="195"/>
      <c r="U301" s="198"/>
      <c r="V301" s="198"/>
      <c r="W301" s="225" t="s">
        <v>1286</v>
      </c>
      <c r="X301" s="115"/>
      <c r="Y301" s="116"/>
    </row>
    <row r="302" spans="1:25" s="45" customFormat="1" ht="70">
      <c r="A302" s="191" t="s">
        <v>1281</v>
      </c>
      <c r="B302" s="192" t="s">
        <v>272</v>
      </c>
      <c r="C302" s="192" t="s">
        <v>666</v>
      </c>
      <c r="D302" s="193" t="s">
        <v>1179</v>
      </c>
      <c r="E302" s="222" t="s">
        <v>1233</v>
      </c>
      <c r="F302" s="235"/>
      <c r="G302" s="223"/>
      <c r="H302" s="192"/>
      <c r="I302" s="192"/>
      <c r="J302" s="192"/>
      <c r="K302" s="194"/>
      <c r="L302" s="195"/>
      <c r="M302" s="192"/>
      <c r="N302" s="192"/>
      <c r="O302" s="196"/>
      <c r="P302" s="194"/>
      <c r="Q302" s="221"/>
      <c r="R302" s="261"/>
      <c r="S302" s="197"/>
      <c r="T302" s="195"/>
      <c r="U302" s="198"/>
      <c r="V302" s="198"/>
      <c r="W302" s="191" t="s">
        <v>1281</v>
      </c>
      <c r="X302" s="115"/>
      <c r="Y302" s="116"/>
    </row>
    <row r="303" spans="1:25">
      <c r="A303" s="46"/>
      <c r="B303" s="47"/>
      <c r="C303" s="47"/>
      <c r="D303" s="48"/>
      <c r="E303" s="49"/>
      <c r="F303" s="236"/>
      <c r="G303" s="50"/>
      <c r="H303" s="51"/>
      <c r="I303" s="51"/>
      <c r="J303" s="51"/>
      <c r="K303" s="52"/>
      <c r="L303" s="53"/>
      <c r="M303" s="51"/>
      <c r="N303" s="51"/>
      <c r="O303" s="54"/>
      <c r="P303" s="52"/>
      <c r="Q303" s="55"/>
      <c r="R303" s="262"/>
      <c r="S303" s="56"/>
      <c r="T303" s="53"/>
      <c r="U303" s="57"/>
      <c r="V303" s="57"/>
      <c r="W303" s="63"/>
      <c r="X303" s="64"/>
      <c r="Y303" s="91"/>
    </row>
    <row r="304" spans="1:25">
      <c r="N304" s="8"/>
      <c r="O304" s="8"/>
      <c r="P304" s="3"/>
      <c r="Q304" s="14"/>
      <c r="S304" s="3"/>
      <c r="T304" s="8"/>
      <c r="U304" s="3"/>
      <c r="V304" s="9"/>
    </row>
    <row r="305" spans="14:22">
      <c r="N305" s="8"/>
      <c r="O305" s="8"/>
      <c r="P305" s="3"/>
      <c r="Q305" s="14"/>
      <c r="S305" s="3"/>
      <c r="T305" s="8"/>
      <c r="U305" s="3"/>
      <c r="V305" s="9"/>
    </row>
    <row r="306" spans="14:22">
      <c r="N306" s="8"/>
      <c r="O306" s="8"/>
      <c r="P306" s="3"/>
      <c r="Q306" s="14"/>
      <c r="S306" s="3"/>
      <c r="T306" s="8"/>
      <c r="U306" s="3"/>
      <c r="V306" s="9"/>
    </row>
    <row r="307" spans="14:22">
      <c r="N307" s="8"/>
      <c r="O307" s="8"/>
      <c r="P307" s="3"/>
      <c r="Q307" s="14"/>
      <c r="S307" s="3"/>
      <c r="T307" s="8"/>
      <c r="U307" s="3"/>
      <c r="V307" s="9"/>
    </row>
    <row r="308" spans="14:22">
      <c r="N308" s="8"/>
      <c r="O308" s="8"/>
      <c r="P308" s="3"/>
      <c r="Q308" s="14"/>
      <c r="S308" s="3"/>
      <c r="T308" s="8"/>
      <c r="U308" s="3"/>
      <c r="V308" s="9"/>
    </row>
    <row r="309" spans="14:22">
      <c r="N309" s="8"/>
      <c r="O309" s="8"/>
      <c r="P309" s="3"/>
      <c r="Q309" s="14"/>
      <c r="S309" s="3"/>
      <c r="T309" s="8"/>
      <c r="U309" s="3"/>
      <c r="V309" s="9"/>
    </row>
    <row r="310" spans="14:22">
      <c r="N310" s="8"/>
      <c r="O310" s="8"/>
      <c r="P310" s="3"/>
      <c r="Q310" s="14"/>
      <c r="S310" s="3"/>
      <c r="T310" s="8"/>
      <c r="U310" s="3"/>
      <c r="V310" s="9"/>
    </row>
    <row r="311" spans="14:22">
      <c r="N311" s="8"/>
      <c r="O311" s="8"/>
      <c r="P311" s="3"/>
      <c r="Q311" s="14"/>
      <c r="S311" s="3"/>
      <c r="T311" s="8"/>
      <c r="U311" s="3"/>
      <c r="V311" s="9"/>
    </row>
    <row r="312" spans="14:22">
      <c r="N312" s="8"/>
      <c r="O312" s="8"/>
      <c r="P312" s="3"/>
      <c r="Q312" s="14"/>
      <c r="S312" s="3"/>
      <c r="T312" s="8"/>
      <c r="U312" s="3"/>
      <c r="V312" s="9"/>
    </row>
    <row r="313" spans="14:22">
      <c r="N313" s="8"/>
      <c r="O313" s="8"/>
      <c r="P313" s="3"/>
      <c r="Q313" s="14"/>
      <c r="S313" s="3"/>
      <c r="T313" s="8"/>
      <c r="U313" s="3"/>
      <c r="V313" s="9"/>
    </row>
    <row r="314" spans="14:22">
      <c r="N314" s="8"/>
      <c r="O314" s="8"/>
      <c r="P314" s="3"/>
      <c r="Q314" s="14"/>
      <c r="S314" s="3"/>
      <c r="T314" s="8"/>
      <c r="U314" s="3"/>
      <c r="V314" s="9"/>
    </row>
    <row r="315" spans="14:22">
      <c r="N315" s="8"/>
      <c r="O315" s="8"/>
      <c r="P315" s="3"/>
      <c r="Q315" s="14"/>
      <c r="S315" s="3"/>
      <c r="T315" s="8"/>
      <c r="U315" s="3"/>
      <c r="V315" s="9"/>
    </row>
    <row r="316" spans="14:22">
      <c r="N316" s="8"/>
      <c r="O316" s="8"/>
      <c r="P316" s="3"/>
      <c r="Q316" s="14"/>
      <c r="S316" s="3"/>
      <c r="T316" s="8"/>
      <c r="U316" s="3"/>
      <c r="V316" s="9"/>
    </row>
    <row r="317" spans="14:22">
      <c r="N317" s="8"/>
      <c r="O317" s="8"/>
      <c r="P317" s="3"/>
      <c r="Q317" s="14"/>
      <c r="S317" s="3"/>
      <c r="T317" s="8"/>
      <c r="U317" s="3"/>
      <c r="V317" s="9"/>
    </row>
    <row r="318" spans="14:22">
      <c r="N318" s="8"/>
      <c r="O318" s="8"/>
      <c r="P318" s="3"/>
      <c r="Q318" s="14"/>
      <c r="S318" s="3"/>
      <c r="T318" s="8"/>
      <c r="U318" s="3"/>
      <c r="V318" s="9"/>
    </row>
    <row r="319" spans="14:22">
      <c r="N319" s="8"/>
      <c r="O319" s="8"/>
      <c r="P319" s="3"/>
      <c r="Q319" s="14"/>
      <c r="S319" s="3"/>
      <c r="T319" s="8"/>
      <c r="U319" s="3"/>
      <c r="V319" s="9"/>
    </row>
    <row r="320" spans="14:22">
      <c r="N320" s="8"/>
      <c r="O320" s="8"/>
      <c r="P320" s="3"/>
      <c r="Q320" s="14"/>
      <c r="S320" s="3"/>
      <c r="T320" s="8"/>
      <c r="U320" s="3"/>
      <c r="V320" s="9"/>
    </row>
    <row r="321" spans="14:22">
      <c r="N321" s="8"/>
      <c r="O321" s="8"/>
      <c r="P321" s="3"/>
      <c r="Q321" s="14"/>
      <c r="S321" s="3"/>
      <c r="T321" s="8"/>
      <c r="U321" s="3"/>
      <c r="V321" s="9"/>
    </row>
    <row r="322" spans="14:22">
      <c r="N322" s="8"/>
      <c r="O322" s="8"/>
      <c r="P322" s="3"/>
      <c r="Q322" s="14"/>
      <c r="S322" s="3"/>
      <c r="T322" s="8"/>
      <c r="U322" s="3"/>
      <c r="V322" s="9"/>
    </row>
    <row r="323" spans="14:22">
      <c r="N323" s="8"/>
      <c r="O323" s="8"/>
      <c r="P323" s="3"/>
      <c r="Q323" s="14"/>
      <c r="S323" s="3"/>
      <c r="T323" s="8"/>
      <c r="U323" s="3"/>
      <c r="V323" s="9"/>
    </row>
    <row r="324" spans="14:22">
      <c r="N324" s="8"/>
      <c r="O324" s="8"/>
      <c r="P324" s="3"/>
      <c r="Q324" s="14"/>
      <c r="S324" s="3"/>
      <c r="T324" s="8"/>
      <c r="U324" s="3"/>
      <c r="V324" s="9"/>
    </row>
    <row r="325" spans="14:22">
      <c r="N325" s="8"/>
      <c r="O325" s="8"/>
      <c r="P325" s="3"/>
      <c r="Q325" s="14"/>
      <c r="S325" s="3"/>
      <c r="T325" s="8"/>
      <c r="U325" s="3"/>
      <c r="V325" s="9"/>
    </row>
    <row r="326" spans="14:22">
      <c r="N326" s="8"/>
      <c r="O326" s="8"/>
      <c r="P326" s="3"/>
      <c r="Q326" s="14"/>
      <c r="S326" s="3"/>
      <c r="T326" s="8"/>
      <c r="U326" s="3"/>
      <c r="V326" s="9"/>
    </row>
    <row r="327" spans="14:22">
      <c r="N327" s="8"/>
      <c r="O327" s="8"/>
      <c r="P327" s="3"/>
      <c r="Q327" s="14"/>
      <c r="S327" s="3"/>
      <c r="T327" s="8"/>
      <c r="U327" s="3"/>
      <c r="V327" s="9"/>
    </row>
    <row r="328" spans="14:22">
      <c r="N328" s="8"/>
      <c r="O328" s="8"/>
      <c r="P328" s="3"/>
      <c r="Q328" s="14"/>
      <c r="S328" s="3"/>
      <c r="T328" s="8"/>
      <c r="U328" s="3"/>
      <c r="V328" s="9"/>
    </row>
    <row r="329" spans="14:22">
      <c r="N329" s="8"/>
      <c r="O329" s="8"/>
      <c r="P329" s="3"/>
      <c r="Q329" s="14"/>
      <c r="S329" s="3"/>
      <c r="T329" s="8"/>
      <c r="U329" s="3"/>
      <c r="V329" s="9"/>
    </row>
    <row r="330" spans="14:22">
      <c r="N330" s="8"/>
      <c r="O330" s="8"/>
      <c r="P330" s="3"/>
      <c r="Q330" s="14"/>
      <c r="S330" s="3"/>
      <c r="T330" s="8"/>
      <c r="U330" s="3"/>
      <c r="V330" s="9"/>
    </row>
    <row r="331" spans="14:22">
      <c r="N331" s="8"/>
      <c r="O331" s="8"/>
      <c r="P331" s="3"/>
      <c r="Q331" s="14"/>
      <c r="S331" s="3"/>
      <c r="T331" s="8"/>
      <c r="U331" s="3"/>
      <c r="V331" s="9"/>
    </row>
    <row r="332" spans="14:22">
      <c r="N332" s="8"/>
      <c r="O332" s="8"/>
      <c r="P332" s="3"/>
      <c r="Q332" s="14"/>
      <c r="S332" s="3"/>
      <c r="T332" s="8"/>
      <c r="U332" s="3"/>
      <c r="V332" s="9"/>
    </row>
    <row r="333" spans="14:22">
      <c r="N333" s="8"/>
      <c r="O333" s="8"/>
      <c r="P333" s="3"/>
      <c r="Q333" s="14"/>
      <c r="S333" s="3"/>
      <c r="T333" s="8"/>
      <c r="U333" s="3"/>
      <c r="V333" s="9"/>
    </row>
    <row r="334" spans="14:22">
      <c r="N334" s="8"/>
      <c r="O334" s="8"/>
      <c r="P334" s="3"/>
      <c r="Q334" s="14"/>
      <c r="S334" s="3"/>
      <c r="T334" s="8"/>
      <c r="U334" s="3"/>
      <c r="V334" s="9"/>
    </row>
    <row r="335" spans="14:22">
      <c r="N335" s="8"/>
      <c r="O335" s="8"/>
      <c r="P335" s="3"/>
      <c r="Q335" s="14"/>
      <c r="S335" s="3"/>
      <c r="T335" s="8"/>
      <c r="U335" s="3"/>
      <c r="V335" s="9"/>
    </row>
    <row r="336" spans="14:22">
      <c r="N336" s="8"/>
      <c r="O336" s="8"/>
      <c r="P336" s="3"/>
      <c r="Q336" s="14"/>
      <c r="S336" s="3"/>
      <c r="T336" s="8"/>
      <c r="U336" s="3"/>
      <c r="V336" s="9"/>
    </row>
    <row r="337" spans="14:22">
      <c r="N337" s="8"/>
      <c r="O337" s="8"/>
      <c r="P337" s="3"/>
      <c r="Q337" s="14"/>
      <c r="S337" s="3"/>
      <c r="T337" s="8"/>
      <c r="U337" s="3"/>
      <c r="V337" s="9"/>
    </row>
    <row r="338" spans="14:22">
      <c r="N338" s="8"/>
      <c r="O338" s="8"/>
      <c r="P338" s="3"/>
      <c r="Q338" s="14"/>
      <c r="S338" s="3"/>
      <c r="T338" s="8"/>
      <c r="U338" s="3"/>
      <c r="V338" s="9"/>
    </row>
    <row r="339" spans="14:22">
      <c r="N339" s="8"/>
      <c r="O339" s="8"/>
      <c r="P339" s="3"/>
      <c r="Q339" s="14"/>
      <c r="S339" s="3"/>
      <c r="T339" s="8"/>
      <c r="U339" s="3"/>
      <c r="V339" s="9"/>
    </row>
    <row r="340" spans="14:22">
      <c r="N340" s="8"/>
      <c r="O340" s="8"/>
      <c r="P340" s="3"/>
      <c r="Q340" s="14"/>
      <c r="S340" s="3"/>
      <c r="T340" s="8"/>
      <c r="U340" s="3"/>
      <c r="V340" s="9"/>
    </row>
    <row r="341" spans="14:22">
      <c r="N341" s="8"/>
      <c r="O341" s="8"/>
      <c r="P341" s="3"/>
      <c r="Q341" s="14"/>
      <c r="S341" s="3"/>
      <c r="T341" s="8"/>
      <c r="U341" s="3"/>
      <c r="V341" s="9"/>
    </row>
    <row r="342" spans="14:22">
      <c r="N342" s="8"/>
      <c r="O342" s="8"/>
      <c r="P342" s="3"/>
      <c r="Q342" s="14"/>
      <c r="S342" s="3"/>
      <c r="T342" s="8"/>
      <c r="U342" s="3"/>
      <c r="V342" s="9"/>
    </row>
    <row r="343" spans="14:22">
      <c r="N343" s="8"/>
      <c r="O343" s="8"/>
      <c r="P343" s="3"/>
      <c r="Q343" s="14"/>
      <c r="S343" s="3"/>
      <c r="T343" s="8"/>
      <c r="U343" s="3"/>
      <c r="V343" s="9"/>
    </row>
    <row r="344" spans="14:22">
      <c r="N344" s="8"/>
      <c r="O344" s="8"/>
      <c r="P344" s="3"/>
      <c r="Q344" s="14"/>
      <c r="S344" s="3"/>
      <c r="T344" s="8"/>
      <c r="U344" s="3"/>
      <c r="V344" s="9"/>
    </row>
    <row r="345" spans="14:22">
      <c r="N345" s="8"/>
      <c r="O345" s="8"/>
      <c r="P345" s="3"/>
      <c r="Q345" s="14"/>
      <c r="S345" s="3"/>
      <c r="T345" s="8"/>
      <c r="U345" s="3"/>
      <c r="V345" s="9"/>
    </row>
    <row r="346" spans="14:22">
      <c r="N346" s="8"/>
      <c r="O346" s="8"/>
      <c r="P346" s="3"/>
      <c r="Q346" s="14"/>
      <c r="S346" s="3"/>
      <c r="T346" s="8"/>
      <c r="U346" s="3"/>
      <c r="V346" s="9"/>
    </row>
    <row r="347" spans="14:22">
      <c r="N347" s="8"/>
      <c r="O347" s="8"/>
      <c r="P347" s="3"/>
      <c r="Q347" s="14"/>
      <c r="S347" s="3"/>
      <c r="T347" s="8"/>
      <c r="U347" s="3"/>
      <c r="V347" s="9"/>
    </row>
    <row r="348" spans="14:22">
      <c r="N348" s="8"/>
      <c r="O348" s="8"/>
      <c r="P348" s="3"/>
      <c r="Q348" s="14"/>
      <c r="S348" s="3"/>
      <c r="T348" s="8"/>
      <c r="U348" s="3"/>
      <c r="V348" s="9"/>
    </row>
    <row r="349" spans="14:22">
      <c r="N349" s="8"/>
      <c r="O349" s="8"/>
      <c r="P349" s="3"/>
      <c r="Q349" s="14"/>
      <c r="S349" s="3"/>
      <c r="T349" s="8"/>
      <c r="U349" s="3"/>
      <c r="V349" s="9"/>
    </row>
    <row r="350" spans="14:22">
      <c r="N350" s="8"/>
      <c r="O350" s="8"/>
      <c r="P350" s="3"/>
      <c r="Q350" s="14"/>
      <c r="S350" s="3"/>
      <c r="T350" s="8"/>
      <c r="U350" s="3"/>
      <c r="V350" s="9"/>
    </row>
    <row r="351" spans="14:22">
      <c r="N351" s="8"/>
      <c r="O351" s="8"/>
      <c r="P351" s="3"/>
      <c r="Q351" s="14"/>
      <c r="S351" s="3"/>
      <c r="T351" s="8"/>
      <c r="U351" s="3"/>
      <c r="V351" s="9"/>
    </row>
    <row r="352" spans="14:22">
      <c r="N352" s="8"/>
      <c r="O352" s="8"/>
      <c r="P352" s="3"/>
      <c r="Q352" s="14"/>
      <c r="S352" s="3"/>
      <c r="T352" s="8"/>
      <c r="U352" s="3"/>
      <c r="V352" s="9"/>
    </row>
    <row r="353" spans="14:22">
      <c r="N353" s="8"/>
      <c r="O353" s="8"/>
      <c r="P353" s="3"/>
      <c r="Q353" s="14"/>
      <c r="S353" s="3"/>
      <c r="T353" s="8"/>
      <c r="U353" s="3"/>
      <c r="V353" s="9"/>
    </row>
    <row r="354" spans="14:22">
      <c r="N354" s="8"/>
      <c r="O354" s="8"/>
      <c r="P354" s="3"/>
      <c r="Q354" s="14"/>
      <c r="S354" s="3"/>
      <c r="T354" s="8"/>
      <c r="U354" s="3"/>
      <c r="V354" s="9"/>
    </row>
    <row r="355" spans="14:22">
      <c r="N355" s="8"/>
      <c r="O355" s="8"/>
      <c r="P355" s="3"/>
      <c r="Q355" s="14"/>
      <c r="S355" s="3"/>
      <c r="T355" s="8"/>
      <c r="U355" s="3"/>
      <c r="V355" s="9"/>
    </row>
    <row r="356" spans="14:22">
      <c r="N356" s="8"/>
      <c r="O356" s="8"/>
      <c r="P356" s="3"/>
      <c r="Q356" s="14"/>
      <c r="S356" s="3"/>
      <c r="T356" s="8"/>
      <c r="U356" s="3"/>
      <c r="V356" s="9"/>
    </row>
    <row r="357" spans="14:22">
      <c r="N357" s="8"/>
      <c r="O357" s="8"/>
      <c r="P357" s="3"/>
      <c r="Q357" s="14"/>
      <c r="S357" s="3"/>
      <c r="T357" s="8"/>
      <c r="U357" s="3"/>
      <c r="V357" s="9"/>
    </row>
    <row r="358" spans="14:22">
      <c r="N358" s="8"/>
      <c r="O358" s="8"/>
      <c r="P358" s="3"/>
      <c r="Q358" s="14"/>
      <c r="S358" s="3"/>
      <c r="T358" s="8"/>
      <c r="U358" s="3"/>
      <c r="V358" s="9"/>
    </row>
    <row r="359" spans="14:22">
      <c r="N359" s="8"/>
      <c r="O359" s="8"/>
      <c r="P359" s="3"/>
      <c r="Q359" s="14"/>
      <c r="S359" s="3"/>
      <c r="T359" s="8"/>
      <c r="U359" s="3"/>
      <c r="V359" s="9"/>
    </row>
    <row r="360" spans="14:22">
      <c r="N360" s="8"/>
      <c r="O360" s="8"/>
      <c r="P360" s="3"/>
      <c r="Q360" s="14"/>
      <c r="S360" s="3"/>
      <c r="T360" s="8"/>
      <c r="U360" s="3"/>
      <c r="V360" s="9"/>
    </row>
    <row r="361" spans="14:22">
      <c r="N361" s="8"/>
      <c r="O361" s="8"/>
      <c r="P361" s="3"/>
      <c r="Q361" s="14"/>
      <c r="S361" s="3"/>
      <c r="T361" s="8"/>
      <c r="U361" s="3"/>
      <c r="V361" s="9"/>
    </row>
    <row r="362" spans="14:22">
      <c r="N362" s="8"/>
      <c r="O362" s="8"/>
      <c r="P362" s="3"/>
      <c r="Q362" s="14"/>
      <c r="S362" s="3"/>
      <c r="T362" s="8"/>
      <c r="U362" s="3"/>
      <c r="V362" s="9"/>
    </row>
    <row r="363" spans="14:22">
      <c r="N363" s="8"/>
      <c r="O363" s="8"/>
      <c r="P363" s="3"/>
      <c r="Q363" s="14"/>
      <c r="S363" s="3"/>
      <c r="T363" s="8"/>
      <c r="U363" s="3"/>
      <c r="V363" s="9"/>
    </row>
    <row r="364" spans="14:22">
      <c r="N364" s="8"/>
      <c r="O364" s="8"/>
      <c r="P364" s="3"/>
      <c r="Q364" s="14"/>
      <c r="S364" s="3"/>
      <c r="T364" s="8"/>
      <c r="U364" s="3"/>
      <c r="V364" s="9"/>
    </row>
    <row r="365" spans="14:22">
      <c r="N365" s="8"/>
      <c r="O365" s="8"/>
      <c r="P365" s="3"/>
      <c r="Q365" s="14"/>
      <c r="S365" s="3"/>
      <c r="T365" s="8"/>
      <c r="U365" s="3"/>
      <c r="V365" s="9"/>
    </row>
    <row r="366" spans="14:22">
      <c r="N366" s="8"/>
      <c r="O366" s="8"/>
      <c r="P366" s="3"/>
      <c r="Q366" s="14"/>
      <c r="S366" s="3"/>
      <c r="T366" s="8"/>
      <c r="U366" s="3"/>
      <c r="V366" s="9"/>
    </row>
    <row r="367" spans="14:22">
      <c r="N367" s="8"/>
      <c r="O367" s="8"/>
      <c r="P367" s="3"/>
      <c r="Q367" s="14"/>
      <c r="S367" s="3"/>
      <c r="T367" s="8"/>
      <c r="U367" s="3"/>
      <c r="V367" s="9"/>
    </row>
    <row r="368" spans="14:22">
      <c r="N368" s="8"/>
      <c r="O368" s="8"/>
      <c r="P368" s="3"/>
      <c r="Q368" s="14"/>
      <c r="S368" s="3"/>
      <c r="T368" s="8"/>
      <c r="U368" s="3"/>
      <c r="V368" s="9"/>
    </row>
    <row r="369" spans="14:22">
      <c r="N369" s="8"/>
      <c r="O369" s="8"/>
      <c r="P369" s="3"/>
      <c r="Q369" s="14"/>
      <c r="S369" s="3"/>
      <c r="T369" s="8"/>
      <c r="U369" s="3"/>
      <c r="V369" s="9"/>
    </row>
    <row r="370" spans="14:22">
      <c r="N370" s="8"/>
      <c r="O370" s="8"/>
      <c r="P370" s="3"/>
      <c r="Q370" s="14"/>
      <c r="S370" s="3"/>
      <c r="T370" s="8"/>
      <c r="U370" s="3"/>
      <c r="V370" s="9"/>
    </row>
    <row r="371" spans="14:22">
      <c r="N371" s="8"/>
      <c r="O371" s="8"/>
      <c r="P371" s="3"/>
      <c r="Q371" s="14"/>
      <c r="S371" s="3"/>
      <c r="T371" s="8"/>
      <c r="U371" s="3"/>
      <c r="V371" s="9"/>
    </row>
    <row r="372" spans="14:22">
      <c r="N372" s="8"/>
      <c r="O372" s="8"/>
      <c r="P372" s="3"/>
      <c r="Q372" s="14"/>
      <c r="S372" s="3"/>
      <c r="T372" s="8"/>
      <c r="U372" s="3"/>
      <c r="V372" s="9"/>
    </row>
    <row r="373" spans="14:22">
      <c r="N373" s="8"/>
      <c r="O373" s="8"/>
      <c r="P373" s="3"/>
      <c r="Q373" s="14"/>
      <c r="S373" s="3"/>
      <c r="T373" s="8"/>
      <c r="U373" s="3"/>
      <c r="V373" s="9"/>
    </row>
    <row r="374" spans="14:22">
      <c r="N374" s="8"/>
      <c r="O374" s="8"/>
      <c r="P374" s="3"/>
      <c r="Q374" s="14"/>
      <c r="S374" s="3"/>
      <c r="T374" s="8"/>
      <c r="U374" s="3"/>
      <c r="V374" s="9"/>
    </row>
    <row r="375" spans="14:22">
      <c r="N375" s="8"/>
      <c r="O375" s="8"/>
      <c r="P375" s="3"/>
      <c r="Q375" s="14"/>
      <c r="S375" s="3"/>
      <c r="T375" s="8"/>
      <c r="U375" s="3"/>
      <c r="V375" s="9"/>
    </row>
    <row r="376" spans="14:22">
      <c r="N376" s="8"/>
      <c r="O376" s="8"/>
      <c r="P376" s="3"/>
      <c r="Q376" s="14"/>
      <c r="S376" s="3"/>
      <c r="T376" s="8"/>
      <c r="U376" s="3"/>
      <c r="V376" s="9"/>
    </row>
    <row r="377" spans="14:22">
      <c r="N377" s="8"/>
      <c r="O377" s="8"/>
      <c r="P377" s="3"/>
      <c r="Q377" s="14"/>
      <c r="S377" s="3"/>
      <c r="T377" s="8"/>
      <c r="U377" s="3"/>
      <c r="V377" s="9"/>
    </row>
    <row r="378" spans="14:22">
      <c r="N378" s="8"/>
      <c r="O378" s="8"/>
      <c r="P378" s="3"/>
      <c r="Q378" s="14"/>
      <c r="S378" s="3"/>
      <c r="T378" s="8"/>
      <c r="U378" s="3"/>
      <c r="V378" s="9"/>
    </row>
    <row r="379" spans="14:22">
      <c r="N379" s="8"/>
      <c r="O379" s="8"/>
      <c r="P379" s="3"/>
      <c r="Q379" s="14"/>
      <c r="S379" s="3"/>
      <c r="T379" s="8"/>
      <c r="U379" s="3"/>
      <c r="V379" s="9"/>
    </row>
    <row r="380" spans="14:22">
      <c r="N380" s="8"/>
      <c r="O380" s="8"/>
      <c r="P380" s="3"/>
      <c r="Q380" s="14"/>
      <c r="S380" s="3"/>
      <c r="T380" s="8"/>
      <c r="U380" s="3"/>
      <c r="V380" s="9"/>
    </row>
    <row r="381" spans="14:22">
      <c r="N381" s="8"/>
      <c r="O381" s="8"/>
      <c r="P381" s="3"/>
      <c r="Q381" s="14"/>
      <c r="S381" s="3"/>
      <c r="T381" s="8"/>
      <c r="U381" s="3"/>
      <c r="V381" s="9"/>
    </row>
    <row r="382" spans="14:22">
      <c r="N382" s="8"/>
      <c r="O382" s="8"/>
      <c r="P382" s="3"/>
      <c r="Q382" s="14"/>
      <c r="S382" s="3"/>
      <c r="T382" s="8"/>
      <c r="U382" s="3"/>
      <c r="V382" s="9"/>
    </row>
    <row r="383" spans="14:22">
      <c r="N383" s="8"/>
      <c r="O383" s="8"/>
      <c r="P383" s="3"/>
      <c r="Q383" s="14"/>
      <c r="S383" s="3"/>
      <c r="T383" s="8"/>
      <c r="U383" s="3"/>
      <c r="V383" s="9"/>
    </row>
    <row r="384" spans="14:22">
      <c r="N384" s="8"/>
      <c r="O384" s="8"/>
      <c r="P384" s="3"/>
      <c r="Q384" s="14"/>
      <c r="S384" s="3"/>
      <c r="T384" s="8"/>
      <c r="U384" s="3"/>
      <c r="V384" s="9"/>
    </row>
    <row r="385" spans="14:22">
      <c r="N385" s="8"/>
      <c r="O385" s="8"/>
      <c r="P385" s="3"/>
      <c r="Q385" s="14"/>
      <c r="S385" s="3"/>
      <c r="T385" s="8"/>
      <c r="U385" s="3"/>
      <c r="V385" s="9"/>
    </row>
    <row r="386" spans="14:22">
      <c r="N386" s="8"/>
      <c r="O386" s="8"/>
      <c r="P386" s="3"/>
      <c r="Q386" s="14"/>
      <c r="S386" s="3"/>
      <c r="T386" s="8"/>
      <c r="U386" s="3"/>
      <c r="V386" s="9"/>
    </row>
    <row r="387" spans="14:22">
      <c r="N387" s="8"/>
      <c r="O387" s="8"/>
      <c r="P387" s="3"/>
      <c r="Q387" s="14"/>
      <c r="S387" s="3"/>
      <c r="T387" s="8"/>
      <c r="U387" s="3"/>
      <c r="V387" s="9"/>
    </row>
    <row r="388" spans="14:22">
      <c r="N388" s="8"/>
      <c r="O388" s="8"/>
      <c r="P388" s="3"/>
      <c r="Q388" s="14"/>
      <c r="S388" s="3"/>
      <c r="T388" s="8"/>
      <c r="U388" s="3"/>
      <c r="V388" s="9"/>
    </row>
    <row r="389" spans="14:22">
      <c r="N389" s="8"/>
      <c r="O389" s="8"/>
      <c r="P389" s="3"/>
      <c r="Q389" s="14"/>
      <c r="S389" s="3"/>
      <c r="T389" s="8"/>
      <c r="U389" s="3"/>
      <c r="V389" s="9"/>
    </row>
    <row r="390" spans="14:22">
      <c r="N390" s="8"/>
      <c r="O390" s="8"/>
      <c r="P390" s="3"/>
      <c r="Q390" s="14"/>
      <c r="S390" s="3"/>
      <c r="T390" s="8"/>
      <c r="U390" s="3"/>
      <c r="V390" s="9"/>
    </row>
    <row r="391" spans="14:22">
      <c r="N391" s="8"/>
      <c r="O391" s="8"/>
      <c r="P391" s="3"/>
      <c r="Q391" s="14"/>
      <c r="S391" s="3"/>
      <c r="T391" s="8"/>
      <c r="U391" s="3"/>
      <c r="V391" s="9"/>
    </row>
    <row r="392" spans="14:22">
      <c r="N392" s="8"/>
      <c r="O392" s="8"/>
      <c r="P392" s="3"/>
      <c r="Q392" s="14"/>
      <c r="S392" s="3"/>
      <c r="T392" s="8"/>
      <c r="U392" s="3"/>
      <c r="V392" s="9"/>
    </row>
    <row r="393" spans="14:22">
      <c r="N393" s="8"/>
      <c r="O393" s="8"/>
      <c r="P393" s="3"/>
      <c r="Q393" s="14"/>
      <c r="S393" s="3"/>
      <c r="T393" s="8"/>
      <c r="U393" s="3"/>
      <c r="V393" s="9"/>
    </row>
    <row r="394" spans="14:22">
      <c r="N394" s="8"/>
      <c r="O394" s="8"/>
      <c r="P394" s="3"/>
      <c r="Q394" s="14"/>
      <c r="S394" s="3"/>
      <c r="T394" s="8"/>
      <c r="U394" s="3"/>
      <c r="V394" s="9"/>
    </row>
    <row r="395" spans="14:22">
      <c r="N395" s="8"/>
      <c r="O395" s="8"/>
      <c r="P395" s="3"/>
      <c r="Q395" s="14"/>
      <c r="S395" s="3"/>
      <c r="T395" s="8"/>
      <c r="U395" s="3"/>
      <c r="V395" s="9"/>
    </row>
    <row r="396" spans="14:22">
      <c r="N396" s="8"/>
      <c r="O396" s="8"/>
      <c r="P396" s="3"/>
      <c r="Q396" s="14"/>
      <c r="S396" s="3"/>
      <c r="T396" s="8"/>
      <c r="U396" s="3"/>
      <c r="V396" s="9"/>
    </row>
    <row r="397" spans="14:22">
      <c r="N397" s="8"/>
      <c r="O397" s="8"/>
      <c r="P397" s="3"/>
      <c r="Q397" s="14"/>
      <c r="S397" s="3"/>
      <c r="T397" s="8"/>
      <c r="U397" s="3"/>
      <c r="V397" s="9"/>
    </row>
    <row r="398" spans="14:22">
      <c r="N398" s="8"/>
      <c r="O398" s="8"/>
      <c r="P398" s="3"/>
      <c r="Q398" s="14"/>
      <c r="S398" s="3"/>
      <c r="T398" s="8"/>
      <c r="U398" s="3"/>
      <c r="V398" s="9"/>
    </row>
    <row r="399" spans="14:22">
      <c r="N399" s="8"/>
      <c r="O399" s="8"/>
      <c r="P399" s="3"/>
      <c r="Q399" s="14"/>
      <c r="S399" s="3"/>
      <c r="T399" s="8"/>
      <c r="U399" s="3"/>
      <c r="V399" s="9"/>
    </row>
    <row r="400" spans="14:22">
      <c r="N400" s="8"/>
      <c r="O400" s="8"/>
      <c r="P400" s="3"/>
      <c r="Q400" s="14"/>
      <c r="S400" s="3"/>
      <c r="T400" s="8"/>
      <c r="U400" s="3"/>
      <c r="V400" s="9"/>
    </row>
    <row r="401" spans="14:22">
      <c r="N401" s="8"/>
      <c r="O401" s="8"/>
      <c r="P401" s="3"/>
      <c r="Q401" s="14"/>
      <c r="S401" s="3"/>
      <c r="T401" s="8"/>
      <c r="U401" s="3"/>
      <c r="V401" s="9"/>
    </row>
    <row r="402" spans="14:22">
      <c r="N402" s="8"/>
      <c r="O402" s="8"/>
      <c r="P402" s="3"/>
      <c r="Q402" s="14"/>
      <c r="S402" s="3"/>
      <c r="T402" s="8"/>
      <c r="U402" s="3"/>
      <c r="V402" s="9"/>
    </row>
    <row r="403" spans="14:22">
      <c r="N403" s="8"/>
      <c r="O403" s="8"/>
      <c r="P403" s="3"/>
      <c r="Q403" s="14"/>
      <c r="S403" s="3"/>
      <c r="T403" s="8"/>
      <c r="U403" s="3"/>
      <c r="V403" s="9"/>
    </row>
    <row r="404" spans="14:22">
      <c r="N404" s="8"/>
      <c r="O404" s="8"/>
      <c r="P404" s="3"/>
      <c r="Q404" s="14"/>
      <c r="S404" s="3"/>
      <c r="T404" s="8"/>
      <c r="U404" s="3"/>
      <c r="V404" s="9"/>
    </row>
    <row r="405" spans="14:22">
      <c r="N405" s="8"/>
      <c r="O405" s="8"/>
      <c r="P405" s="3"/>
      <c r="Q405" s="15"/>
      <c r="S405" s="3"/>
      <c r="T405" s="8"/>
      <c r="U405" s="3"/>
      <c r="V405" s="9"/>
    </row>
    <row r="406" spans="14:22">
      <c r="N406" s="8"/>
      <c r="O406" s="8"/>
      <c r="P406" s="3"/>
      <c r="S406" s="3"/>
      <c r="T406" s="8"/>
      <c r="U406" s="3"/>
      <c r="V406" s="9"/>
    </row>
    <row r="407" spans="14:22">
      <c r="N407" s="8"/>
      <c r="O407" s="8"/>
      <c r="P407" s="3"/>
      <c r="S407" s="3"/>
      <c r="T407" s="8"/>
      <c r="U407" s="3"/>
      <c r="V407" s="9"/>
    </row>
    <row r="408" spans="14:22">
      <c r="N408" s="8"/>
      <c r="O408" s="8"/>
      <c r="P408" s="3"/>
      <c r="S408" s="3"/>
      <c r="T408" s="8"/>
      <c r="U408" s="3"/>
      <c r="V408" s="9"/>
    </row>
    <row r="409" spans="14:22">
      <c r="N409" s="8"/>
      <c r="O409" s="8"/>
      <c r="P409" s="3"/>
      <c r="S409" s="3"/>
      <c r="T409" s="8"/>
      <c r="U409" s="3"/>
      <c r="V409" s="9"/>
    </row>
    <row r="410" spans="14:22">
      <c r="N410" s="8"/>
      <c r="O410" s="8"/>
      <c r="P410" s="3"/>
      <c r="S410" s="3"/>
      <c r="T410" s="8"/>
      <c r="U410" s="3"/>
      <c r="V410" s="9"/>
    </row>
    <row r="411" spans="14:22">
      <c r="N411" s="8"/>
      <c r="O411" s="8"/>
      <c r="P411" s="3"/>
      <c r="S411" s="3"/>
      <c r="T411" s="8"/>
      <c r="U411" s="3"/>
      <c r="V411" s="9"/>
    </row>
    <row r="412" spans="14:22">
      <c r="N412" s="8"/>
      <c r="O412" s="8"/>
      <c r="P412" s="3"/>
      <c r="S412" s="3"/>
      <c r="T412" s="8"/>
      <c r="U412" s="3"/>
      <c r="V412" s="9"/>
    </row>
    <row r="413" spans="14:22">
      <c r="N413" s="8"/>
      <c r="O413" s="8"/>
      <c r="P413" s="3"/>
      <c r="S413" s="3"/>
      <c r="T413" s="8"/>
      <c r="U413" s="3"/>
      <c r="V413" s="9"/>
    </row>
    <row r="414" spans="14:22">
      <c r="N414" s="8"/>
      <c r="O414" s="8"/>
      <c r="P414" s="3"/>
      <c r="S414" s="3"/>
      <c r="T414" s="8"/>
      <c r="U414" s="3"/>
      <c r="V414" s="9"/>
    </row>
    <row r="415" spans="14:22">
      <c r="N415" s="8"/>
      <c r="O415" s="8"/>
      <c r="P415" s="3"/>
      <c r="S415" s="3"/>
      <c r="T415" s="8"/>
      <c r="U415" s="3"/>
      <c r="V415" s="9"/>
    </row>
    <row r="416" spans="14:22">
      <c r="N416" s="8"/>
      <c r="O416" s="8"/>
      <c r="P416" s="3"/>
      <c r="S416" s="3"/>
      <c r="T416" s="8"/>
      <c r="U416" s="3"/>
      <c r="V416" s="9"/>
    </row>
    <row r="417" spans="14:22">
      <c r="N417" s="8"/>
      <c r="O417" s="8"/>
      <c r="P417" s="3"/>
      <c r="S417" s="3"/>
      <c r="T417" s="8"/>
      <c r="U417" s="3"/>
      <c r="V417" s="9"/>
    </row>
    <row r="418" spans="14:22">
      <c r="N418" s="8"/>
      <c r="O418" s="8"/>
      <c r="P418" s="3"/>
      <c r="S418" s="3"/>
      <c r="T418" s="8"/>
      <c r="U418" s="3"/>
      <c r="V418" s="9"/>
    </row>
    <row r="419" spans="14:22">
      <c r="N419" s="8"/>
      <c r="O419" s="8"/>
      <c r="P419" s="3"/>
      <c r="S419" s="3"/>
      <c r="T419" s="8"/>
      <c r="U419" s="3"/>
      <c r="V419" s="9"/>
    </row>
    <row r="420" spans="14:22">
      <c r="N420" s="8"/>
      <c r="O420" s="8"/>
      <c r="P420" s="3"/>
      <c r="S420" s="3"/>
      <c r="T420" s="8"/>
      <c r="U420" s="3"/>
      <c r="V420" s="9"/>
    </row>
    <row r="421" spans="14:22">
      <c r="N421" s="8"/>
      <c r="O421" s="8"/>
      <c r="P421" s="3"/>
      <c r="S421" s="3"/>
      <c r="T421" s="8"/>
      <c r="U421" s="3"/>
      <c r="V421" s="9"/>
    </row>
    <row r="422" spans="14:22">
      <c r="N422" s="8"/>
      <c r="O422" s="8"/>
      <c r="P422" s="3"/>
      <c r="S422" s="3"/>
      <c r="T422" s="8"/>
      <c r="U422" s="3"/>
      <c r="V422" s="9"/>
    </row>
    <row r="423" spans="14:22">
      <c r="N423" s="8"/>
      <c r="O423" s="8"/>
      <c r="P423" s="3"/>
      <c r="S423" s="3"/>
      <c r="T423" s="8"/>
      <c r="U423" s="3"/>
      <c r="V423" s="9"/>
    </row>
    <row r="424" spans="14:22">
      <c r="N424" s="8"/>
      <c r="O424" s="8"/>
      <c r="P424" s="3"/>
      <c r="S424" s="3"/>
      <c r="T424" s="8"/>
      <c r="U424" s="3"/>
      <c r="V424" s="9"/>
    </row>
    <row r="425" spans="14:22">
      <c r="N425" s="8"/>
      <c r="O425" s="8"/>
      <c r="P425" s="3"/>
      <c r="S425" s="3"/>
      <c r="T425" s="8"/>
      <c r="U425" s="3"/>
      <c r="V425" s="9"/>
    </row>
    <row r="426" spans="14:22">
      <c r="N426" s="8"/>
      <c r="O426" s="8"/>
      <c r="P426" s="3"/>
      <c r="S426" s="3"/>
      <c r="T426" s="8"/>
      <c r="U426" s="3"/>
      <c r="V426" s="9"/>
    </row>
    <row r="427" spans="14:22">
      <c r="N427" s="8"/>
      <c r="O427" s="8"/>
      <c r="P427" s="3"/>
      <c r="S427" s="3"/>
      <c r="T427" s="8"/>
      <c r="U427" s="3"/>
      <c r="V427" s="9"/>
    </row>
    <row r="428" spans="14:22">
      <c r="N428" s="8"/>
      <c r="O428" s="8"/>
      <c r="P428" s="3"/>
      <c r="S428" s="3"/>
      <c r="T428" s="8"/>
      <c r="U428" s="3"/>
      <c r="V428" s="9"/>
    </row>
    <row r="429" spans="14:22">
      <c r="N429" s="8"/>
      <c r="O429" s="8"/>
      <c r="P429" s="3"/>
      <c r="S429" s="3"/>
      <c r="T429" s="8"/>
      <c r="U429" s="3"/>
      <c r="V429" s="9"/>
    </row>
    <row r="430" spans="14:22">
      <c r="N430" s="8"/>
      <c r="O430" s="8"/>
      <c r="P430" s="3"/>
      <c r="S430" s="3"/>
      <c r="T430" s="8"/>
      <c r="U430" s="3"/>
      <c r="V430" s="9"/>
    </row>
    <row r="431" spans="14:22">
      <c r="N431" s="8"/>
      <c r="O431" s="8"/>
      <c r="P431" s="3"/>
      <c r="S431" s="3"/>
      <c r="T431" s="8"/>
      <c r="U431" s="3"/>
      <c r="V431" s="9"/>
    </row>
    <row r="432" spans="14:22">
      <c r="N432" s="8"/>
      <c r="O432" s="8"/>
      <c r="P432" s="3"/>
      <c r="S432" s="3"/>
      <c r="T432" s="8"/>
      <c r="U432" s="3"/>
      <c r="V432" s="9"/>
    </row>
    <row r="433" spans="14:22">
      <c r="N433" s="8"/>
      <c r="O433" s="8"/>
      <c r="P433" s="3"/>
      <c r="S433" s="3"/>
      <c r="T433" s="8"/>
      <c r="U433" s="3"/>
      <c r="V433" s="9"/>
    </row>
    <row r="434" spans="14:22">
      <c r="N434" s="8"/>
      <c r="O434" s="8"/>
      <c r="P434" s="3"/>
      <c r="S434" s="3"/>
      <c r="T434" s="8"/>
      <c r="U434" s="3"/>
      <c r="V434" s="9"/>
    </row>
    <row r="435" spans="14:22">
      <c r="N435" s="8"/>
      <c r="O435" s="8"/>
      <c r="P435" s="3"/>
      <c r="S435" s="3"/>
      <c r="T435" s="8"/>
      <c r="U435" s="3"/>
      <c r="V435" s="9"/>
    </row>
    <row r="436" spans="14:22">
      <c r="N436" s="8"/>
      <c r="O436" s="8"/>
      <c r="P436" s="3"/>
      <c r="S436" s="3"/>
      <c r="T436" s="8"/>
      <c r="U436" s="3"/>
      <c r="V436" s="9"/>
    </row>
    <row r="437" spans="14:22">
      <c r="N437" s="8"/>
      <c r="O437" s="8"/>
      <c r="P437" s="3"/>
      <c r="S437" s="3"/>
      <c r="T437" s="8"/>
      <c r="U437" s="3"/>
      <c r="V437" s="9"/>
    </row>
    <row r="438" spans="14:22">
      <c r="N438" s="8"/>
      <c r="O438" s="8"/>
      <c r="P438" s="3"/>
      <c r="S438" s="3"/>
      <c r="T438" s="8"/>
      <c r="U438" s="3"/>
      <c r="V438" s="9"/>
    </row>
    <row r="439" spans="14:22">
      <c r="N439" s="8"/>
      <c r="O439" s="8"/>
      <c r="P439" s="3"/>
      <c r="S439" s="3"/>
      <c r="T439" s="8"/>
      <c r="U439" s="3"/>
      <c r="V439" s="9"/>
    </row>
    <row r="440" spans="14:22">
      <c r="N440" s="8"/>
      <c r="O440" s="8"/>
      <c r="P440" s="3"/>
      <c r="S440" s="3"/>
      <c r="T440" s="8"/>
      <c r="U440" s="3"/>
      <c r="V440" s="9"/>
    </row>
    <row r="441" spans="14:22">
      <c r="N441" s="8"/>
      <c r="O441" s="8"/>
      <c r="P441" s="3"/>
      <c r="S441" s="3"/>
      <c r="T441" s="8"/>
      <c r="U441" s="3"/>
      <c r="V441" s="9"/>
    </row>
    <row r="442" spans="14:22">
      <c r="N442" s="8"/>
      <c r="O442" s="8"/>
      <c r="P442" s="3"/>
      <c r="S442" s="3"/>
      <c r="T442" s="8"/>
      <c r="U442" s="3"/>
      <c r="V442" s="9"/>
    </row>
    <row r="443" spans="14:22">
      <c r="N443" s="8"/>
      <c r="O443" s="8"/>
      <c r="P443" s="3"/>
      <c r="S443" s="3"/>
      <c r="T443" s="8"/>
      <c r="U443" s="3"/>
      <c r="V443" s="9"/>
    </row>
    <row r="444" spans="14:22">
      <c r="N444" s="8"/>
      <c r="O444" s="8"/>
      <c r="P444" s="3"/>
      <c r="S444" s="3"/>
      <c r="T444" s="8"/>
      <c r="U444" s="3"/>
      <c r="V444" s="9"/>
    </row>
    <row r="445" spans="14:22">
      <c r="N445" s="8"/>
      <c r="O445" s="8"/>
      <c r="P445" s="3"/>
      <c r="S445" s="3"/>
      <c r="T445" s="8"/>
      <c r="U445" s="3"/>
      <c r="V445" s="9"/>
    </row>
    <row r="446" spans="14:22">
      <c r="N446" s="8"/>
      <c r="O446" s="8"/>
      <c r="P446" s="3"/>
      <c r="S446" s="3"/>
      <c r="T446" s="8"/>
      <c r="U446" s="3"/>
      <c r="V446" s="9"/>
    </row>
    <row r="447" spans="14:22">
      <c r="N447" s="8"/>
      <c r="O447" s="8"/>
      <c r="P447" s="3"/>
      <c r="S447" s="3"/>
      <c r="T447" s="8"/>
      <c r="U447" s="3"/>
      <c r="V447" s="9"/>
    </row>
    <row r="448" spans="14:22">
      <c r="N448" s="8"/>
      <c r="O448" s="8"/>
      <c r="P448" s="3"/>
      <c r="S448" s="3"/>
      <c r="T448" s="8"/>
      <c r="U448" s="3"/>
      <c r="V448" s="9"/>
    </row>
    <row r="449" spans="14:22">
      <c r="N449" s="8"/>
      <c r="O449" s="8"/>
      <c r="P449" s="3"/>
      <c r="S449" s="3"/>
      <c r="T449" s="8"/>
      <c r="U449" s="3"/>
      <c r="V449" s="9"/>
    </row>
    <row r="450" spans="14:22">
      <c r="N450" s="8"/>
      <c r="O450" s="8"/>
      <c r="P450" s="3"/>
      <c r="S450" s="3"/>
      <c r="T450" s="8"/>
      <c r="U450" s="3"/>
      <c r="V450" s="9"/>
    </row>
    <row r="451" spans="14:22">
      <c r="N451" s="8"/>
      <c r="O451" s="8"/>
      <c r="P451" s="3"/>
      <c r="S451" s="3"/>
      <c r="T451" s="8"/>
      <c r="U451" s="3"/>
      <c r="V451" s="9"/>
    </row>
    <row r="452" spans="14:22">
      <c r="N452" s="8"/>
      <c r="O452" s="8"/>
      <c r="P452" s="3"/>
      <c r="S452" s="3"/>
      <c r="T452" s="8"/>
      <c r="U452" s="3"/>
      <c r="V452" s="9"/>
    </row>
    <row r="453" spans="14:22">
      <c r="N453" s="8"/>
      <c r="O453" s="8"/>
      <c r="P453" s="3"/>
      <c r="S453" s="3"/>
      <c r="T453" s="8"/>
      <c r="U453" s="3"/>
      <c r="V453" s="9"/>
    </row>
    <row r="454" spans="14:22">
      <c r="N454" s="8"/>
      <c r="O454" s="8"/>
      <c r="P454" s="3"/>
      <c r="S454" s="3"/>
      <c r="T454" s="8"/>
      <c r="U454" s="3"/>
      <c r="V454" s="9"/>
    </row>
    <row r="455" spans="14:22">
      <c r="N455" s="8"/>
      <c r="O455" s="8"/>
      <c r="P455" s="3"/>
      <c r="S455" s="3"/>
      <c r="T455" s="8"/>
      <c r="U455" s="3"/>
      <c r="V455" s="9"/>
    </row>
    <row r="456" spans="14:22">
      <c r="N456" s="8"/>
      <c r="O456" s="8"/>
      <c r="P456" s="3"/>
      <c r="S456" s="3"/>
      <c r="T456" s="8"/>
      <c r="U456" s="3"/>
      <c r="V456" s="9"/>
    </row>
    <row r="457" spans="14:22">
      <c r="N457" s="8"/>
      <c r="O457" s="8"/>
      <c r="P457" s="3"/>
      <c r="S457" s="3"/>
      <c r="T457" s="8"/>
      <c r="U457" s="3"/>
      <c r="V457" s="9"/>
    </row>
    <row r="458" spans="14:22">
      <c r="N458" s="8"/>
      <c r="O458" s="8"/>
      <c r="P458" s="3"/>
      <c r="S458" s="3"/>
      <c r="T458" s="8"/>
      <c r="U458" s="3"/>
      <c r="V458" s="9"/>
    </row>
    <row r="459" spans="14:22">
      <c r="N459" s="8"/>
      <c r="O459" s="8"/>
      <c r="P459" s="3"/>
      <c r="S459" s="3"/>
      <c r="T459" s="8"/>
      <c r="U459" s="3"/>
      <c r="V459" s="9"/>
    </row>
    <row r="460" spans="14:22">
      <c r="N460" s="8"/>
      <c r="O460" s="8"/>
      <c r="P460" s="3"/>
      <c r="S460" s="3"/>
      <c r="T460" s="8"/>
      <c r="U460" s="3"/>
      <c r="V460" s="9"/>
    </row>
    <row r="461" spans="14:22">
      <c r="N461" s="8"/>
      <c r="O461" s="8"/>
      <c r="P461" s="3"/>
      <c r="S461" s="3"/>
      <c r="T461" s="8"/>
      <c r="U461" s="3"/>
      <c r="V461" s="9"/>
    </row>
    <row r="462" spans="14:22">
      <c r="N462" s="8"/>
      <c r="O462" s="8"/>
      <c r="P462" s="3"/>
      <c r="S462" s="3"/>
      <c r="T462" s="8"/>
      <c r="U462" s="3"/>
      <c r="V462" s="9"/>
    </row>
    <row r="463" spans="14:22">
      <c r="N463" s="8"/>
      <c r="O463" s="8"/>
      <c r="P463" s="3"/>
      <c r="S463" s="3"/>
      <c r="T463" s="8"/>
      <c r="U463" s="3"/>
      <c r="V463" s="9"/>
    </row>
    <row r="464" spans="14:22">
      <c r="N464" s="8"/>
      <c r="O464" s="8"/>
      <c r="P464" s="3"/>
      <c r="S464" s="3"/>
      <c r="T464" s="8"/>
      <c r="U464" s="3"/>
      <c r="V464" s="9"/>
    </row>
    <row r="465" spans="14:22">
      <c r="N465" s="8"/>
      <c r="O465" s="8"/>
      <c r="P465" s="3"/>
      <c r="S465" s="3"/>
      <c r="T465" s="8"/>
      <c r="U465" s="3"/>
      <c r="V465" s="9"/>
    </row>
    <row r="466" spans="14:22">
      <c r="N466" s="8"/>
      <c r="O466" s="8"/>
      <c r="P466" s="3"/>
      <c r="S466" s="3"/>
      <c r="T466" s="8"/>
      <c r="U466" s="3"/>
      <c r="V466" s="9"/>
    </row>
    <row r="467" spans="14:22">
      <c r="N467" s="8"/>
      <c r="O467" s="8"/>
      <c r="P467" s="3"/>
      <c r="S467" s="3"/>
      <c r="T467" s="8"/>
      <c r="U467" s="3"/>
      <c r="V467" s="9"/>
    </row>
    <row r="468" spans="14:22">
      <c r="N468" s="8"/>
      <c r="O468" s="8"/>
      <c r="P468" s="3"/>
      <c r="S468" s="3"/>
      <c r="T468" s="8"/>
      <c r="U468" s="3"/>
      <c r="V468" s="9"/>
    </row>
    <row r="469" spans="14:22">
      <c r="N469" s="8"/>
      <c r="O469" s="8"/>
      <c r="P469" s="3"/>
      <c r="S469" s="3"/>
      <c r="T469" s="8"/>
      <c r="U469" s="3"/>
      <c r="V469" s="9"/>
    </row>
    <row r="470" spans="14:22">
      <c r="N470" s="8"/>
      <c r="O470" s="8"/>
      <c r="P470" s="3"/>
      <c r="S470" s="3"/>
      <c r="T470" s="8"/>
      <c r="U470" s="3"/>
      <c r="V470" s="9"/>
    </row>
    <row r="471" spans="14:22">
      <c r="N471" s="8"/>
      <c r="O471" s="8"/>
      <c r="P471" s="3"/>
      <c r="S471" s="3"/>
      <c r="T471" s="8"/>
      <c r="U471" s="3"/>
      <c r="V471" s="9"/>
    </row>
    <row r="472" spans="14:22">
      <c r="N472" s="8"/>
      <c r="O472" s="8"/>
      <c r="P472" s="3"/>
      <c r="S472" s="3"/>
      <c r="T472" s="8"/>
      <c r="U472" s="3"/>
      <c r="V472" s="9"/>
    </row>
    <row r="473" spans="14:22">
      <c r="N473" s="8"/>
      <c r="O473" s="8"/>
      <c r="P473" s="3"/>
      <c r="S473" s="3"/>
      <c r="T473" s="8"/>
      <c r="U473" s="3"/>
      <c r="V473" s="9"/>
    </row>
    <row r="474" spans="14:22">
      <c r="N474" s="8"/>
      <c r="O474" s="8"/>
      <c r="P474" s="3"/>
      <c r="S474" s="3"/>
      <c r="T474" s="8"/>
      <c r="U474" s="3"/>
      <c r="V474" s="9"/>
    </row>
    <row r="475" spans="14:22">
      <c r="N475" s="8"/>
      <c r="O475" s="8"/>
      <c r="P475" s="3"/>
      <c r="S475" s="3"/>
      <c r="T475" s="8"/>
      <c r="U475" s="3"/>
      <c r="V475" s="9"/>
    </row>
    <row r="476" spans="14:22">
      <c r="N476" s="8"/>
      <c r="O476" s="8"/>
      <c r="P476" s="3"/>
      <c r="S476" s="3"/>
      <c r="T476" s="8"/>
      <c r="U476" s="3"/>
      <c r="V476" s="9"/>
    </row>
    <row r="477" spans="14:22">
      <c r="N477" s="8"/>
      <c r="O477" s="8"/>
      <c r="P477" s="3"/>
      <c r="S477" s="3"/>
      <c r="T477" s="8"/>
      <c r="U477" s="3"/>
      <c r="V477" s="9"/>
    </row>
    <row r="478" spans="14:22">
      <c r="N478" s="8"/>
      <c r="O478" s="8"/>
      <c r="P478" s="3"/>
      <c r="S478" s="3"/>
      <c r="T478" s="8"/>
      <c r="U478" s="3"/>
      <c r="V478" s="9"/>
    </row>
    <row r="479" spans="14:22">
      <c r="N479" s="8"/>
      <c r="O479" s="8"/>
      <c r="P479" s="3"/>
      <c r="S479" s="3"/>
      <c r="T479" s="8"/>
      <c r="U479" s="3"/>
      <c r="V479" s="9"/>
    </row>
    <row r="480" spans="14:22">
      <c r="N480" s="8"/>
      <c r="O480" s="8"/>
      <c r="P480" s="3"/>
      <c r="S480" s="3"/>
      <c r="T480" s="8"/>
      <c r="U480" s="3"/>
      <c r="V480" s="9"/>
    </row>
    <row r="481" spans="14:22">
      <c r="N481" s="8"/>
      <c r="O481" s="8"/>
      <c r="P481" s="3"/>
      <c r="S481" s="3"/>
      <c r="T481" s="8"/>
      <c r="U481" s="3"/>
      <c r="V481" s="9"/>
    </row>
    <row r="482" spans="14:22">
      <c r="N482" s="8"/>
      <c r="O482" s="8"/>
      <c r="P482" s="3"/>
      <c r="S482" s="3"/>
      <c r="T482" s="8"/>
      <c r="U482" s="3"/>
      <c r="V482" s="9"/>
    </row>
    <row r="483" spans="14:22">
      <c r="N483" s="8"/>
      <c r="O483" s="8"/>
      <c r="P483" s="3"/>
      <c r="S483" s="3"/>
      <c r="T483" s="8"/>
      <c r="U483" s="3"/>
      <c r="V483" s="9"/>
    </row>
    <row r="484" spans="14:22">
      <c r="N484" s="8"/>
      <c r="O484" s="8"/>
      <c r="P484" s="3"/>
      <c r="S484" s="3"/>
      <c r="T484" s="8"/>
      <c r="U484" s="3"/>
      <c r="V484" s="9"/>
    </row>
    <row r="485" spans="14:22">
      <c r="N485" s="8"/>
      <c r="O485" s="8"/>
      <c r="P485" s="3"/>
      <c r="S485" s="3"/>
      <c r="T485" s="8"/>
      <c r="U485" s="3"/>
      <c r="V485" s="9"/>
    </row>
    <row r="486" spans="14:22">
      <c r="N486" s="8"/>
      <c r="O486" s="8"/>
      <c r="P486" s="3"/>
      <c r="S486" s="3"/>
      <c r="T486" s="8"/>
      <c r="U486" s="3"/>
      <c r="V486" s="9"/>
    </row>
    <row r="487" spans="14:22">
      <c r="N487" s="8"/>
      <c r="O487" s="8"/>
      <c r="P487" s="3"/>
      <c r="S487" s="3"/>
      <c r="T487" s="8"/>
      <c r="U487" s="3"/>
      <c r="V487" s="9"/>
    </row>
    <row r="488" spans="14:22">
      <c r="N488" s="8"/>
      <c r="O488" s="8"/>
      <c r="P488" s="3"/>
      <c r="S488" s="3"/>
      <c r="T488" s="8"/>
      <c r="U488" s="3"/>
      <c r="V488" s="9"/>
    </row>
    <row r="489" spans="14:22">
      <c r="N489" s="8"/>
      <c r="O489" s="8"/>
      <c r="P489" s="3"/>
      <c r="S489" s="3"/>
      <c r="T489" s="8"/>
      <c r="U489" s="3"/>
      <c r="V489" s="9"/>
    </row>
    <row r="490" spans="14:22">
      <c r="N490" s="8"/>
      <c r="O490" s="8"/>
      <c r="P490" s="3"/>
      <c r="S490" s="3"/>
      <c r="T490" s="8"/>
      <c r="U490" s="3"/>
      <c r="V490" s="9"/>
    </row>
    <row r="491" spans="14:22">
      <c r="N491" s="8"/>
      <c r="O491" s="8"/>
      <c r="P491" s="3"/>
      <c r="S491" s="3"/>
      <c r="T491" s="8"/>
      <c r="U491" s="3"/>
      <c r="V491" s="9"/>
    </row>
    <row r="492" spans="14:22">
      <c r="N492" s="8"/>
      <c r="O492" s="8"/>
      <c r="P492" s="3"/>
      <c r="S492" s="3"/>
      <c r="T492" s="8"/>
      <c r="U492" s="3"/>
      <c r="V492" s="9"/>
    </row>
    <row r="493" spans="14:22">
      <c r="N493" s="8"/>
      <c r="O493" s="8"/>
      <c r="P493" s="3"/>
      <c r="S493" s="3"/>
      <c r="T493" s="8"/>
      <c r="U493" s="3"/>
      <c r="V493" s="9"/>
    </row>
    <row r="494" spans="14:22">
      <c r="N494" s="8"/>
      <c r="O494" s="8"/>
      <c r="P494" s="3"/>
      <c r="S494" s="3"/>
      <c r="T494" s="8"/>
      <c r="U494" s="3"/>
      <c r="V494" s="9"/>
    </row>
    <row r="495" spans="14:22">
      <c r="N495" s="8"/>
      <c r="O495" s="8"/>
      <c r="P495" s="3"/>
      <c r="S495" s="3"/>
      <c r="T495" s="8"/>
      <c r="U495" s="3"/>
      <c r="V495" s="9"/>
    </row>
    <row r="496" spans="14:22">
      <c r="N496" s="8"/>
      <c r="O496" s="8"/>
      <c r="P496" s="3"/>
      <c r="S496" s="3"/>
      <c r="T496" s="8"/>
      <c r="U496" s="3"/>
      <c r="V496" s="9"/>
    </row>
    <row r="497" spans="14:22">
      <c r="N497" s="8"/>
      <c r="O497" s="8"/>
      <c r="P497" s="3"/>
      <c r="S497" s="3"/>
      <c r="T497" s="8"/>
      <c r="U497" s="3"/>
      <c r="V497" s="9"/>
    </row>
    <row r="498" spans="14:22">
      <c r="N498" s="8"/>
      <c r="O498" s="8"/>
      <c r="P498" s="3"/>
      <c r="S498" s="3"/>
      <c r="T498" s="8"/>
      <c r="U498" s="3"/>
      <c r="V498" s="9"/>
    </row>
    <row r="499" spans="14:22">
      <c r="N499" s="8"/>
      <c r="O499" s="8"/>
      <c r="P499" s="3"/>
      <c r="S499" s="3"/>
      <c r="T499" s="8"/>
      <c r="U499" s="3"/>
      <c r="V499" s="9"/>
    </row>
    <row r="500" spans="14:22">
      <c r="N500" s="8"/>
      <c r="O500" s="8"/>
      <c r="P500" s="3"/>
      <c r="S500" s="3"/>
      <c r="T500" s="8"/>
      <c r="U500" s="3"/>
      <c r="V500" s="9"/>
    </row>
    <row r="501" spans="14:22">
      <c r="N501" s="8"/>
      <c r="O501" s="8"/>
      <c r="P501" s="3"/>
      <c r="S501" s="3"/>
      <c r="T501" s="8"/>
      <c r="U501" s="3"/>
      <c r="V501" s="9"/>
    </row>
    <row r="502" spans="14:22">
      <c r="N502" s="8"/>
      <c r="O502" s="8"/>
      <c r="P502" s="3"/>
      <c r="S502" s="3"/>
      <c r="T502" s="8"/>
      <c r="U502" s="3"/>
      <c r="V502" s="9"/>
    </row>
    <row r="503" spans="14:22">
      <c r="N503" s="8"/>
      <c r="O503" s="8"/>
      <c r="P503" s="3"/>
      <c r="S503" s="3"/>
      <c r="T503" s="8"/>
      <c r="U503" s="3"/>
      <c r="V503" s="9"/>
    </row>
    <row r="504" spans="14:22">
      <c r="N504" s="8"/>
      <c r="O504" s="8"/>
      <c r="P504" s="3"/>
      <c r="S504" s="3"/>
      <c r="T504" s="8"/>
      <c r="U504" s="3"/>
      <c r="V504" s="9"/>
    </row>
    <row r="505" spans="14:22">
      <c r="N505" s="8"/>
      <c r="O505" s="8"/>
      <c r="P505" s="3"/>
      <c r="S505" s="3"/>
      <c r="T505" s="8"/>
      <c r="U505" s="3"/>
      <c r="V505" s="9"/>
    </row>
    <row r="506" spans="14:22">
      <c r="N506" s="8"/>
      <c r="O506" s="8"/>
      <c r="P506" s="3"/>
      <c r="S506" s="3"/>
      <c r="T506" s="8"/>
      <c r="U506" s="3"/>
      <c r="V506" s="9"/>
    </row>
    <row r="507" spans="14:22">
      <c r="N507" s="8"/>
      <c r="O507" s="8"/>
      <c r="P507" s="3"/>
      <c r="S507" s="3"/>
      <c r="T507" s="8"/>
      <c r="U507" s="3"/>
      <c r="V507" s="9"/>
    </row>
    <row r="508" spans="14:22">
      <c r="N508" s="8"/>
      <c r="O508" s="8"/>
      <c r="P508" s="3"/>
      <c r="S508" s="3"/>
      <c r="T508" s="8"/>
      <c r="U508" s="3"/>
      <c r="V508" s="9"/>
    </row>
    <row r="509" spans="14:22">
      <c r="N509" s="8"/>
      <c r="O509" s="8"/>
      <c r="P509" s="3"/>
      <c r="S509" s="3"/>
      <c r="T509" s="8"/>
      <c r="U509" s="3"/>
      <c r="V509" s="9"/>
    </row>
    <row r="510" spans="14:22">
      <c r="N510" s="8"/>
      <c r="O510" s="8"/>
      <c r="P510" s="3"/>
      <c r="S510" s="3"/>
      <c r="T510" s="8"/>
      <c r="U510" s="3"/>
      <c r="V510" s="9"/>
    </row>
    <row r="511" spans="14:22">
      <c r="N511" s="8"/>
      <c r="O511" s="8"/>
      <c r="P511" s="3"/>
      <c r="S511" s="3"/>
      <c r="T511" s="8"/>
      <c r="U511" s="3"/>
      <c r="V511" s="9"/>
    </row>
    <row r="512" spans="14:22">
      <c r="N512" s="8"/>
      <c r="O512" s="8"/>
      <c r="P512" s="3"/>
      <c r="S512" s="3"/>
      <c r="T512" s="8"/>
      <c r="U512" s="3"/>
      <c r="V512" s="9"/>
    </row>
    <row r="513" spans="14:22">
      <c r="N513" s="8"/>
      <c r="O513" s="8"/>
      <c r="P513" s="3"/>
      <c r="S513" s="3"/>
      <c r="T513" s="8"/>
      <c r="U513" s="3"/>
      <c r="V513" s="9"/>
    </row>
    <row r="514" spans="14:22">
      <c r="N514" s="8"/>
      <c r="O514" s="8"/>
      <c r="P514" s="3"/>
      <c r="S514" s="3"/>
      <c r="T514" s="8"/>
      <c r="U514" s="3"/>
      <c r="V514" s="9"/>
    </row>
    <row r="515" spans="14:22">
      <c r="N515" s="8"/>
      <c r="O515" s="8"/>
      <c r="P515" s="3"/>
      <c r="S515" s="3"/>
      <c r="T515" s="8"/>
      <c r="U515" s="3"/>
      <c r="V515" s="9"/>
    </row>
    <row r="516" spans="14:22">
      <c r="N516" s="8"/>
      <c r="O516" s="8"/>
      <c r="P516" s="3"/>
      <c r="S516" s="3"/>
      <c r="T516" s="8"/>
      <c r="U516" s="3"/>
      <c r="V516" s="9"/>
    </row>
    <row r="517" spans="14:22">
      <c r="N517" s="8"/>
      <c r="O517" s="8"/>
      <c r="P517" s="3"/>
      <c r="S517" s="3"/>
      <c r="T517" s="8"/>
      <c r="U517" s="3"/>
      <c r="V517" s="9"/>
    </row>
    <row r="518" spans="14:22">
      <c r="N518" s="8"/>
      <c r="O518" s="8"/>
      <c r="P518" s="3"/>
      <c r="S518" s="3"/>
      <c r="T518" s="8"/>
      <c r="U518" s="3"/>
      <c r="V518" s="9"/>
    </row>
    <row r="519" spans="14:22">
      <c r="N519" s="8"/>
      <c r="O519" s="8"/>
      <c r="P519" s="3"/>
      <c r="S519" s="3"/>
      <c r="T519" s="8"/>
      <c r="U519" s="3"/>
      <c r="V519" s="9"/>
    </row>
    <row r="520" spans="14:22">
      <c r="N520" s="8"/>
      <c r="O520" s="8"/>
      <c r="P520" s="3"/>
      <c r="S520" s="3"/>
      <c r="T520" s="8"/>
      <c r="U520" s="3"/>
      <c r="V520" s="9"/>
    </row>
    <row r="521" spans="14:22">
      <c r="N521" s="8"/>
      <c r="O521" s="8"/>
      <c r="P521" s="3"/>
      <c r="S521" s="3"/>
      <c r="T521" s="8"/>
      <c r="U521" s="3"/>
      <c r="V521" s="9"/>
    </row>
    <row r="522" spans="14:22">
      <c r="N522" s="8"/>
      <c r="O522" s="8"/>
      <c r="P522" s="3"/>
      <c r="S522" s="3"/>
      <c r="T522" s="8"/>
      <c r="U522" s="3"/>
      <c r="V522" s="9"/>
    </row>
    <row r="523" spans="14:22">
      <c r="N523" s="8"/>
      <c r="O523" s="8"/>
      <c r="P523" s="3"/>
      <c r="S523" s="3"/>
      <c r="T523" s="8"/>
      <c r="U523" s="3"/>
      <c r="V523" s="9"/>
    </row>
    <row r="524" spans="14:22">
      <c r="N524" s="8"/>
      <c r="O524" s="8"/>
      <c r="P524" s="3"/>
      <c r="S524" s="3"/>
      <c r="T524" s="8"/>
      <c r="U524" s="3"/>
      <c r="V524" s="9"/>
    </row>
    <row r="525" spans="14:22">
      <c r="N525" s="8"/>
      <c r="O525" s="8"/>
      <c r="P525" s="3"/>
      <c r="S525" s="3"/>
      <c r="T525" s="8"/>
      <c r="U525" s="3"/>
      <c r="V525" s="9"/>
    </row>
    <row r="526" spans="14:22">
      <c r="N526" s="8"/>
      <c r="O526" s="8"/>
      <c r="P526" s="3"/>
      <c r="S526" s="3"/>
      <c r="T526" s="8"/>
      <c r="U526" s="3"/>
      <c r="V526" s="9"/>
    </row>
    <row r="527" spans="14:22">
      <c r="N527" s="8"/>
      <c r="O527" s="8"/>
      <c r="P527" s="3"/>
      <c r="S527" s="3"/>
      <c r="T527" s="8"/>
      <c r="U527" s="3"/>
      <c r="V527" s="9"/>
    </row>
    <row r="528" spans="14:22">
      <c r="N528" s="8"/>
      <c r="O528" s="8"/>
      <c r="P528" s="3"/>
      <c r="S528" s="3"/>
      <c r="T528" s="8"/>
      <c r="U528" s="3"/>
      <c r="V528" s="9"/>
    </row>
    <row r="529" spans="14:22">
      <c r="N529" s="8"/>
      <c r="O529" s="8"/>
      <c r="P529" s="3"/>
      <c r="S529" s="3"/>
      <c r="T529" s="8"/>
      <c r="U529" s="3"/>
      <c r="V529" s="9"/>
    </row>
    <row r="530" spans="14:22">
      <c r="N530" s="8"/>
      <c r="O530" s="8"/>
      <c r="P530" s="3"/>
      <c r="S530" s="3"/>
      <c r="T530" s="8"/>
      <c r="U530" s="3"/>
      <c r="V530" s="9"/>
    </row>
    <row r="531" spans="14:22">
      <c r="N531" s="8"/>
      <c r="O531" s="8"/>
      <c r="P531" s="3"/>
      <c r="S531" s="3"/>
      <c r="T531" s="8"/>
      <c r="U531" s="3"/>
      <c r="V531" s="9"/>
    </row>
    <row r="532" spans="14:22">
      <c r="N532" s="8"/>
      <c r="O532" s="8"/>
      <c r="P532" s="3"/>
      <c r="S532" s="3"/>
      <c r="T532" s="8"/>
      <c r="U532" s="3"/>
      <c r="V532" s="9"/>
    </row>
    <row r="533" spans="14:22">
      <c r="N533" s="8"/>
      <c r="O533" s="8"/>
      <c r="P533" s="3"/>
      <c r="S533" s="3"/>
      <c r="T533" s="8"/>
      <c r="U533" s="3"/>
      <c r="V533" s="9"/>
    </row>
    <row r="534" spans="14:22">
      <c r="N534" s="8"/>
      <c r="O534" s="8"/>
      <c r="P534" s="3"/>
      <c r="S534" s="3"/>
      <c r="T534" s="8"/>
      <c r="U534" s="3"/>
      <c r="V534" s="9"/>
    </row>
    <row r="535" spans="14:22">
      <c r="N535" s="8"/>
      <c r="O535" s="8"/>
      <c r="P535" s="3"/>
      <c r="S535" s="3"/>
      <c r="T535" s="8"/>
      <c r="U535" s="3"/>
      <c r="V535" s="9"/>
    </row>
    <row r="536" spans="14:22">
      <c r="N536" s="8"/>
      <c r="O536" s="8"/>
      <c r="P536" s="3"/>
      <c r="S536" s="3"/>
      <c r="T536" s="8"/>
      <c r="U536" s="3"/>
      <c r="V536" s="9"/>
    </row>
    <row r="537" spans="14:22">
      <c r="N537" s="8"/>
      <c r="O537" s="8"/>
      <c r="P537" s="3"/>
      <c r="S537" s="3"/>
      <c r="T537" s="8"/>
      <c r="U537" s="3"/>
      <c r="V537" s="9"/>
    </row>
    <row r="538" spans="14:22">
      <c r="N538" s="8"/>
      <c r="O538" s="8"/>
      <c r="P538" s="3"/>
      <c r="S538" s="3"/>
      <c r="T538" s="8"/>
      <c r="U538" s="3"/>
      <c r="V538" s="9"/>
    </row>
    <row r="539" spans="14:22">
      <c r="N539" s="8"/>
      <c r="O539" s="8"/>
      <c r="P539" s="3"/>
      <c r="S539" s="3"/>
      <c r="T539" s="8"/>
      <c r="U539" s="3"/>
      <c r="V539" s="9"/>
    </row>
    <row r="540" spans="14:22">
      <c r="N540" s="8"/>
      <c r="O540" s="8"/>
      <c r="P540" s="3"/>
      <c r="S540" s="3"/>
      <c r="T540" s="8"/>
      <c r="U540" s="3"/>
      <c r="V540" s="9"/>
    </row>
    <row r="541" spans="14:22">
      <c r="N541" s="8"/>
      <c r="O541" s="8"/>
      <c r="P541" s="3"/>
      <c r="S541" s="3"/>
      <c r="T541" s="8"/>
      <c r="U541" s="3"/>
      <c r="V541" s="9"/>
    </row>
    <row r="542" spans="14:22">
      <c r="N542" s="8"/>
      <c r="O542" s="8"/>
      <c r="P542" s="3"/>
      <c r="S542" s="3"/>
      <c r="T542" s="8"/>
      <c r="U542" s="3"/>
      <c r="V542" s="9"/>
    </row>
    <row r="543" spans="14:22">
      <c r="N543" s="8"/>
      <c r="O543" s="8"/>
      <c r="P543" s="3"/>
      <c r="S543" s="3"/>
      <c r="T543" s="8"/>
      <c r="U543" s="3"/>
      <c r="V543" s="9"/>
    </row>
    <row r="544" spans="14:22">
      <c r="N544" s="8"/>
      <c r="O544" s="8"/>
      <c r="P544" s="3"/>
      <c r="S544" s="3"/>
      <c r="T544" s="8"/>
      <c r="U544" s="3"/>
      <c r="V544" s="9"/>
    </row>
    <row r="545" spans="14:22">
      <c r="N545" s="8"/>
      <c r="O545" s="8"/>
      <c r="P545" s="3"/>
      <c r="S545" s="3"/>
      <c r="T545" s="8"/>
      <c r="U545" s="3"/>
      <c r="V545" s="9"/>
    </row>
    <row r="546" spans="14:22">
      <c r="N546" s="8"/>
      <c r="O546" s="8"/>
      <c r="P546" s="3"/>
      <c r="S546" s="3"/>
      <c r="T546" s="8"/>
      <c r="U546" s="3"/>
      <c r="V546" s="9"/>
    </row>
    <row r="547" spans="14:22">
      <c r="N547" s="8"/>
      <c r="O547" s="8"/>
      <c r="P547" s="3"/>
      <c r="S547" s="3"/>
      <c r="T547" s="8"/>
      <c r="U547" s="3"/>
      <c r="V547" s="9"/>
    </row>
    <row r="548" spans="14:22">
      <c r="N548" s="8"/>
      <c r="O548" s="8"/>
      <c r="P548" s="3"/>
      <c r="S548" s="3"/>
      <c r="T548" s="8"/>
      <c r="U548" s="3"/>
      <c r="V548" s="9"/>
    </row>
    <row r="549" spans="14:22">
      <c r="N549" s="8"/>
      <c r="O549" s="8"/>
      <c r="P549" s="3"/>
      <c r="S549" s="3"/>
      <c r="T549" s="8"/>
      <c r="U549" s="3"/>
      <c r="V549" s="9"/>
    </row>
    <row r="550" spans="14:22">
      <c r="N550" s="8"/>
      <c r="O550" s="8"/>
      <c r="P550" s="3"/>
      <c r="S550" s="3"/>
      <c r="T550" s="8"/>
      <c r="U550" s="3"/>
      <c r="V550" s="9"/>
    </row>
    <row r="551" spans="14:22">
      <c r="N551" s="8"/>
      <c r="O551" s="8"/>
      <c r="P551" s="3"/>
      <c r="S551" s="3"/>
      <c r="T551" s="8"/>
      <c r="U551" s="3"/>
      <c r="V551" s="9"/>
    </row>
    <row r="552" spans="14:22">
      <c r="N552" s="8"/>
      <c r="O552" s="8"/>
      <c r="P552" s="3"/>
      <c r="S552" s="3"/>
      <c r="T552" s="8"/>
      <c r="U552" s="3"/>
      <c r="V552" s="9"/>
    </row>
    <row r="553" spans="14:22">
      <c r="N553" s="8"/>
      <c r="O553" s="8"/>
      <c r="P553" s="3"/>
      <c r="S553" s="3"/>
      <c r="T553" s="8"/>
      <c r="U553" s="3"/>
      <c r="V553" s="9"/>
    </row>
    <row r="554" spans="14:22">
      <c r="N554" s="8"/>
      <c r="O554" s="8"/>
      <c r="P554" s="3"/>
      <c r="S554" s="3"/>
      <c r="T554" s="8"/>
      <c r="U554" s="3"/>
      <c r="V554" s="9"/>
    </row>
    <row r="555" spans="14:22">
      <c r="N555" s="8"/>
      <c r="O555" s="8"/>
      <c r="P555" s="3"/>
      <c r="S555" s="3"/>
      <c r="T555" s="8"/>
      <c r="U555" s="3"/>
      <c r="V555" s="9"/>
    </row>
    <row r="556" spans="14:22">
      <c r="N556" s="8"/>
      <c r="O556" s="8"/>
      <c r="P556" s="3"/>
      <c r="S556" s="3"/>
      <c r="T556" s="8"/>
      <c r="U556" s="3"/>
      <c r="V556" s="9"/>
    </row>
    <row r="557" spans="14:22">
      <c r="N557" s="8"/>
      <c r="O557" s="8"/>
      <c r="P557" s="3"/>
      <c r="S557" s="3"/>
      <c r="T557" s="8"/>
      <c r="U557" s="3"/>
      <c r="V557" s="9"/>
    </row>
    <row r="558" spans="14:22">
      <c r="N558" s="8"/>
      <c r="O558" s="8"/>
      <c r="P558" s="3"/>
      <c r="S558" s="3"/>
      <c r="T558" s="8"/>
      <c r="U558" s="3"/>
      <c r="V558" s="9"/>
    </row>
    <row r="559" spans="14:22">
      <c r="N559" s="8"/>
      <c r="O559" s="8"/>
      <c r="P559" s="3"/>
      <c r="S559" s="3"/>
      <c r="T559" s="8"/>
      <c r="U559" s="3"/>
      <c r="V559" s="9"/>
    </row>
    <row r="560" spans="14:22">
      <c r="N560" s="8"/>
      <c r="O560" s="8"/>
      <c r="P560" s="3"/>
      <c r="S560" s="3"/>
      <c r="T560" s="8"/>
      <c r="U560" s="3"/>
      <c r="V560" s="9"/>
    </row>
    <row r="561" spans="14:22">
      <c r="N561" s="8"/>
      <c r="O561" s="8"/>
      <c r="P561" s="3"/>
      <c r="S561" s="3"/>
      <c r="T561" s="8"/>
      <c r="U561" s="3"/>
      <c r="V561" s="9"/>
    </row>
    <row r="562" spans="14:22">
      <c r="N562" s="8"/>
      <c r="O562" s="8"/>
      <c r="P562" s="3"/>
      <c r="S562" s="3"/>
      <c r="T562" s="8"/>
      <c r="U562" s="3"/>
      <c r="V562" s="9"/>
    </row>
    <row r="563" spans="14:22">
      <c r="N563" s="8"/>
      <c r="O563" s="8"/>
      <c r="P563" s="3"/>
      <c r="S563" s="3"/>
      <c r="T563" s="8"/>
      <c r="U563" s="3"/>
      <c r="V563" s="9"/>
    </row>
    <row r="564" spans="14:22">
      <c r="N564" s="8"/>
      <c r="O564" s="8"/>
      <c r="P564" s="3"/>
      <c r="S564" s="3"/>
      <c r="T564" s="8"/>
      <c r="U564" s="3"/>
      <c r="V564" s="9"/>
    </row>
    <row r="565" spans="14:22">
      <c r="N565" s="8"/>
      <c r="O565" s="8"/>
      <c r="P565" s="3"/>
      <c r="S565" s="3"/>
      <c r="T565" s="8"/>
      <c r="U565" s="3"/>
      <c r="V565" s="9"/>
    </row>
    <row r="566" spans="14:22">
      <c r="N566" s="8"/>
      <c r="O566" s="8"/>
      <c r="P566" s="3"/>
      <c r="S566" s="3"/>
      <c r="T566" s="8"/>
      <c r="U566" s="3"/>
      <c r="V566" s="9"/>
    </row>
    <row r="567" spans="14:22">
      <c r="N567" s="8"/>
      <c r="O567" s="8"/>
      <c r="P567" s="3"/>
      <c r="S567" s="3"/>
      <c r="T567" s="8"/>
      <c r="U567" s="3"/>
      <c r="V567" s="9"/>
    </row>
    <row r="568" spans="14:22">
      <c r="N568" s="8"/>
      <c r="O568" s="8"/>
      <c r="P568" s="3"/>
      <c r="S568" s="3"/>
      <c r="T568" s="8"/>
      <c r="U568" s="3"/>
      <c r="V568" s="9"/>
    </row>
    <row r="569" spans="14:22">
      <c r="N569" s="8"/>
      <c r="O569" s="8"/>
      <c r="P569" s="3"/>
      <c r="S569" s="3"/>
      <c r="T569" s="8"/>
      <c r="U569" s="3"/>
      <c r="V569" s="9"/>
    </row>
    <row r="570" spans="14:22">
      <c r="N570" s="8"/>
      <c r="O570" s="8"/>
      <c r="P570" s="3"/>
      <c r="S570" s="3"/>
      <c r="T570" s="8"/>
      <c r="U570" s="3"/>
      <c r="V570" s="9"/>
    </row>
    <row r="571" spans="14:22">
      <c r="N571" s="8"/>
      <c r="O571" s="8"/>
      <c r="P571" s="3"/>
      <c r="S571" s="3"/>
      <c r="T571" s="8"/>
      <c r="U571" s="3"/>
      <c r="V571" s="9"/>
    </row>
    <row r="572" spans="14:22">
      <c r="N572" s="8"/>
      <c r="O572" s="8"/>
      <c r="P572" s="3"/>
      <c r="S572" s="3"/>
      <c r="T572" s="8"/>
      <c r="U572" s="3"/>
      <c r="V572" s="9"/>
    </row>
    <row r="573" spans="14:22">
      <c r="N573" s="8"/>
      <c r="O573" s="8"/>
      <c r="P573" s="3"/>
      <c r="S573" s="3"/>
      <c r="T573" s="8"/>
      <c r="U573" s="3"/>
      <c r="V573" s="9"/>
    </row>
    <row r="574" spans="14:22">
      <c r="N574" s="8"/>
      <c r="O574" s="8"/>
      <c r="P574" s="3"/>
      <c r="S574" s="3"/>
      <c r="T574" s="8"/>
      <c r="U574" s="3"/>
      <c r="V574" s="9"/>
    </row>
    <row r="575" spans="14:22">
      <c r="N575" s="8"/>
      <c r="O575" s="8"/>
      <c r="P575" s="3"/>
      <c r="S575" s="3"/>
      <c r="T575" s="8"/>
      <c r="U575" s="3"/>
      <c r="V575" s="9"/>
    </row>
    <row r="576" spans="14:22">
      <c r="N576" s="8"/>
      <c r="O576" s="8"/>
      <c r="P576" s="3"/>
      <c r="S576" s="3"/>
      <c r="T576" s="8"/>
      <c r="U576" s="3"/>
      <c r="V576" s="9"/>
    </row>
    <row r="577" spans="14:22">
      <c r="N577" s="8"/>
      <c r="O577" s="8"/>
      <c r="P577" s="3"/>
      <c r="S577" s="3"/>
      <c r="T577" s="8"/>
      <c r="U577" s="3"/>
      <c r="V577" s="9"/>
    </row>
    <row r="578" spans="14:22">
      <c r="N578" s="8"/>
      <c r="O578" s="8"/>
      <c r="P578" s="3"/>
      <c r="S578" s="3"/>
      <c r="T578" s="8"/>
      <c r="U578" s="3"/>
      <c r="V578" s="9"/>
    </row>
    <row r="579" spans="14:22">
      <c r="N579" s="8"/>
      <c r="O579" s="8"/>
      <c r="P579" s="3"/>
      <c r="S579" s="3"/>
      <c r="T579" s="8"/>
      <c r="U579" s="3"/>
      <c r="V579" s="9"/>
    </row>
    <row r="580" spans="14:22">
      <c r="N580" s="8"/>
      <c r="O580" s="8"/>
      <c r="P580" s="3"/>
      <c r="S580" s="3"/>
      <c r="T580" s="8"/>
      <c r="U580" s="3"/>
      <c r="V580" s="9"/>
    </row>
    <row r="581" spans="14:22">
      <c r="N581" s="8"/>
      <c r="O581" s="8"/>
      <c r="P581" s="3"/>
      <c r="S581" s="3"/>
      <c r="T581" s="8"/>
      <c r="U581" s="3"/>
      <c r="V581" s="9"/>
    </row>
    <row r="582" spans="14:22">
      <c r="N582" s="8"/>
      <c r="O582" s="8"/>
      <c r="P582" s="3"/>
      <c r="S582" s="3"/>
      <c r="T582" s="8"/>
      <c r="U582" s="3"/>
      <c r="V582" s="9"/>
    </row>
    <row r="583" spans="14:22">
      <c r="N583" s="8"/>
      <c r="O583" s="8"/>
      <c r="P583" s="3"/>
      <c r="S583" s="3"/>
      <c r="T583" s="8"/>
      <c r="U583" s="3"/>
      <c r="V583" s="9"/>
    </row>
    <row r="584" spans="14:22">
      <c r="N584" s="8"/>
      <c r="O584" s="8"/>
      <c r="P584" s="3"/>
      <c r="S584" s="3"/>
      <c r="T584" s="8"/>
      <c r="U584" s="3"/>
      <c r="V584" s="9"/>
    </row>
    <row r="585" spans="14:22">
      <c r="N585" s="8"/>
      <c r="O585" s="8"/>
      <c r="P585" s="3"/>
      <c r="S585" s="3"/>
      <c r="T585" s="8"/>
      <c r="U585" s="3"/>
      <c r="V585" s="9"/>
    </row>
    <row r="586" spans="14:22">
      <c r="N586" s="8"/>
      <c r="O586" s="8"/>
      <c r="P586" s="3"/>
      <c r="S586" s="3"/>
      <c r="T586" s="8"/>
      <c r="U586" s="3"/>
      <c r="V586" s="9"/>
    </row>
    <row r="587" spans="14:22">
      <c r="N587" s="8"/>
      <c r="O587" s="8"/>
      <c r="P587" s="3"/>
      <c r="S587" s="3"/>
      <c r="T587" s="8"/>
      <c r="U587" s="3"/>
      <c r="V587" s="9"/>
    </row>
    <row r="588" spans="14:22">
      <c r="N588" s="8"/>
      <c r="O588" s="8"/>
      <c r="P588" s="3"/>
      <c r="S588" s="3"/>
      <c r="T588" s="8"/>
      <c r="U588" s="3"/>
      <c r="V588" s="9"/>
    </row>
    <row r="589" spans="14:22">
      <c r="N589" s="8"/>
      <c r="O589" s="8"/>
      <c r="P589" s="3"/>
      <c r="S589" s="3"/>
      <c r="T589" s="8"/>
      <c r="U589" s="3"/>
      <c r="V589" s="9"/>
    </row>
    <row r="590" spans="14:22">
      <c r="N590" s="8"/>
      <c r="O590" s="8"/>
      <c r="P590" s="3"/>
      <c r="S590" s="3"/>
      <c r="T590" s="8"/>
      <c r="U590" s="3"/>
      <c r="V590" s="9"/>
    </row>
    <row r="591" spans="14:22">
      <c r="N591" s="8"/>
      <c r="O591" s="8"/>
      <c r="P591" s="3"/>
      <c r="S591" s="3"/>
      <c r="T591" s="8"/>
      <c r="U591" s="3"/>
      <c r="V591" s="9"/>
    </row>
    <row r="592" spans="14:22">
      <c r="N592" s="8"/>
      <c r="O592" s="8"/>
      <c r="P592" s="3"/>
      <c r="S592" s="3"/>
      <c r="T592" s="8"/>
      <c r="U592" s="3"/>
      <c r="V592" s="9"/>
    </row>
    <row r="593" spans="14:22">
      <c r="N593" s="8"/>
      <c r="O593" s="8"/>
      <c r="P593" s="3"/>
      <c r="S593" s="3"/>
      <c r="T593" s="8"/>
      <c r="U593" s="3"/>
      <c r="V593" s="9"/>
    </row>
    <row r="594" spans="14:22">
      <c r="N594" s="8"/>
      <c r="O594" s="8"/>
      <c r="P594" s="3"/>
      <c r="S594" s="3"/>
      <c r="T594" s="8"/>
      <c r="U594" s="3"/>
      <c r="V594" s="9"/>
    </row>
    <row r="595" spans="14:22">
      <c r="N595" s="8"/>
      <c r="O595" s="8"/>
      <c r="P595" s="3"/>
      <c r="S595" s="3"/>
      <c r="T595" s="8"/>
      <c r="U595" s="3"/>
      <c r="V595" s="9"/>
    </row>
    <row r="596" spans="14:22">
      <c r="N596" s="8"/>
      <c r="O596" s="8"/>
      <c r="P596" s="3"/>
      <c r="S596" s="3"/>
      <c r="T596" s="8"/>
      <c r="U596" s="3"/>
      <c r="V596" s="9"/>
    </row>
    <row r="597" spans="14:22">
      <c r="N597" s="8"/>
      <c r="O597" s="8"/>
      <c r="P597" s="3"/>
      <c r="S597" s="3"/>
      <c r="T597" s="8"/>
      <c r="U597" s="3"/>
      <c r="V597" s="9"/>
    </row>
    <row r="598" spans="14:22">
      <c r="N598" s="8"/>
      <c r="O598" s="8"/>
      <c r="P598" s="3"/>
      <c r="S598" s="3"/>
      <c r="T598" s="8"/>
      <c r="U598" s="3"/>
      <c r="V598" s="9"/>
    </row>
    <row r="599" spans="14:22">
      <c r="N599" s="8"/>
      <c r="O599" s="8"/>
      <c r="P599" s="3"/>
      <c r="S599" s="3"/>
      <c r="T599" s="8"/>
      <c r="U599" s="3"/>
      <c r="V599" s="9"/>
    </row>
    <row r="600" spans="14:22">
      <c r="N600" s="8"/>
      <c r="O600" s="8"/>
      <c r="P600" s="3"/>
      <c r="S600" s="3"/>
      <c r="T600" s="8"/>
      <c r="U600" s="3"/>
      <c r="V600" s="9"/>
    </row>
    <row r="601" spans="14:22">
      <c r="N601" s="8"/>
      <c r="O601" s="8"/>
      <c r="P601" s="3"/>
      <c r="S601" s="3"/>
      <c r="T601" s="8"/>
      <c r="U601" s="3"/>
      <c r="V601" s="9"/>
    </row>
    <row r="602" spans="14:22">
      <c r="N602" s="8"/>
      <c r="O602" s="8"/>
      <c r="P602" s="3"/>
      <c r="S602" s="3"/>
      <c r="T602" s="8"/>
      <c r="U602" s="3"/>
      <c r="V602" s="9"/>
    </row>
    <row r="603" spans="14:22">
      <c r="N603" s="8"/>
      <c r="O603" s="8"/>
      <c r="P603" s="3"/>
      <c r="S603" s="3"/>
      <c r="T603" s="8"/>
      <c r="U603" s="3"/>
      <c r="V603" s="9"/>
    </row>
    <row r="604" spans="14:22">
      <c r="N604" s="8"/>
      <c r="O604" s="8"/>
      <c r="P604" s="3"/>
      <c r="S604" s="3"/>
      <c r="T604" s="8"/>
      <c r="U604" s="3"/>
      <c r="V604" s="9"/>
    </row>
    <row r="605" spans="14:22">
      <c r="N605" s="8"/>
      <c r="O605" s="8"/>
      <c r="P605" s="3"/>
      <c r="S605" s="3"/>
      <c r="T605" s="8"/>
      <c r="U605" s="3"/>
      <c r="V605" s="9"/>
    </row>
    <row r="606" spans="14:22">
      <c r="N606" s="8"/>
      <c r="O606" s="8"/>
      <c r="P606" s="3"/>
      <c r="S606" s="3"/>
      <c r="T606" s="8"/>
      <c r="U606" s="3"/>
      <c r="V606" s="9"/>
    </row>
    <row r="607" spans="14:22">
      <c r="N607" s="8"/>
      <c r="O607" s="8"/>
      <c r="P607" s="3"/>
      <c r="S607" s="3"/>
      <c r="T607" s="8"/>
      <c r="U607" s="3"/>
      <c r="V607" s="9"/>
    </row>
    <row r="608" spans="14:22">
      <c r="N608" s="8"/>
      <c r="O608" s="8"/>
      <c r="P608" s="3"/>
      <c r="S608" s="3"/>
      <c r="T608" s="8"/>
      <c r="U608" s="3"/>
      <c r="V608" s="9"/>
    </row>
    <row r="609" spans="14:22">
      <c r="N609" s="8"/>
      <c r="O609" s="8"/>
      <c r="P609" s="3"/>
      <c r="S609" s="3"/>
      <c r="T609" s="8"/>
      <c r="U609" s="3"/>
      <c r="V609" s="9"/>
    </row>
    <row r="610" spans="14:22">
      <c r="N610" s="8"/>
      <c r="O610" s="8"/>
      <c r="P610" s="3"/>
      <c r="S610" s="3"/>
      <c r="T610" s="8"/>
      <c r="U610" s="3"/>
      <c r="V610" s="9"/>
    </row>
    <row r="611" spans="14:22">
      <c r="N611" s="8"/>
      <c r="O611" s="8"/>
      <c r="P611" s="3"/>
      <c r="S611" s="3"/>
      <c r="T611" s="8"/>
      <c r="U611" s="3"/>
      <c r="V611" s="9"/>
    </row>
    <row r="612" spans="14:22">
      <c r="N612" s="8"/>
      <c r="O612" s="8"/>
      <c r="P612" s="3"/>
      <c r="S612" s="3"/>
      <c r="T612" s="8"/>
      <c r="U612" s="3"/>
      <c r="V612" s="9"/>
    </row>
    <row r="613" spans="14:22">
      <c r="N613" s="8"/>
      <c r="O613" s="8"/>
      <c r="P613" s="3"/>
      <c r="S613" s="3"/>
      <c r="T613" s="8"/>
      <c r="U613" s="3"/>
      <c r="V613" s="9"/>
    </row>
    <row r="614" spans="14:22">
      <c r="N614" s="8"/>
      <c r="O614" s="8"/>
      <c r="P614" s="3"/>
      <c r="S614" s="3"/>
      <c r="T614" s="8"/>
      <c r="U614" s="3"/>
      <c r="V614" s="9"/>
    </row>
    <row r="615" spans="14:22">
      <c r="N615" s="8"/>
      <c r="O615" s="8"/>
      <c r="P615" s="3"/>
      <c r="S615" s="3"/>
      <c r="T615" s="8"/>
      <c r="U615" s="3"/>
      <c r="V615" s="9"/>
    </row>
    <row r="616" spans="14:22">
      <c r="N616" s="8"/>
      <c r="O616" s="8"/>
      <c r="P616" s="3"/>
      <c r="S616" s="3"/>
      <c r="T616" s="8"/>
      <c r="U616" s="3"/>
      <c r="V616" s="9"/>
    </row>
    <row r="617" spans="14:22">
      <c r="N617" s="8"/>
      <c r="O617" s="8"/>
      <c r="P617" s="3"/>
      <c r="S617" s="3"/>
      <c r="T617" s="8"/>
      <c r="U617" s="3"/>
      <c r="V617" s="9"/>
    </row>
    <row r="618" spans="14:22">
      <c r="N618" s="8"/>
      <c r="O618" s="8"/>
      <c r="P618" s="3"/>
      <c r="S618" s="3"/>
      <c r="T618" s="8"/>
      <c r="U618" s="3"/>
      <c r="V618" s="9"/>
    </row>
    <row r="619" spans="14:22">
      <c r="N619" s="8"/>
      <c r="O619" s="8"/>
      <c r="P619" s="3"/>
      <c r="S619" s="3"/>
      <c r="T619" s="8"/>
      <c r="U619" s="3"/>
      <c r="V619" s="9"/>
    </row>
    <row r="620" spans="14:22">
      <c r="N620" s="8"/>
      <c r="O620" s="8"/>
      <c r="P620" s="3"/>
      <c r="S620" s="3"/>
      <c r="T620" s="8"/>
      <c r="U620" s="3"/>
      <c r="V620" s="9"/>
    </row>
    <row r="621" spans="14:22">
      <c r="N621" s="8"/>
      <c r="O621" s="8"/>
      <c r="P621" s="3"/>
      <c r="S621" s="3"/>
      <c r="T621" s="8"/>
      <c r="U621" s="3"/>
      <c r="V621" s="9"/>
    </row>
    <row r="622" spans="14:22">
      <c r="N622" s="8"/>
      <c r="O622" s="8"/>
      <c r="P622" s="3"/>
      <c r="S622" s="3"/>
      <c r="T622" s="8"/>
      <c r="U622" s="3"/>
      <c r="V622" s="9"/>
    </row>
    <row r="623" spans="14:22">
      <c r="N623" s="8"/>
      <c r="O623" s="8"/>
      <c r="P623" s="3"/>
      <c r="S623" s="3"/>
      <c r="T623" s="8"/>
      <c r="U623" s="3"/>
      <c r="V623" s="9"/>
    </row>
    <row r="624" spans="14:22">
      <c r="N624" s="8"/>
      <c r="O624" s="8"/>
      <c r="P624" s="3"/>
      <c r="S624" s="3"/>
      <c r="T624" s="8"/>
      <c r="U624" s="3"/>
      <c r="V624" s="9"/>
    </row>
    <row r="625" spans="14:22">
      <c r="N625" s="8"/>
      <c r="O625" s="8"/>
      <c r="P625" s="3"/>
      <c r="S625" s="3"/>
      <c r="T625" s="8"/>
      <c r="U625" s="3"/>
      <c r="V625" s="9"/>
    </row>
    <row r="626" spans="14:22">
      <c r="N626" s="8"/>
      <c r="O626" s="8"/>
      <c r="P626" s="3"/>
      <c r="S626" s="3"/>
      <c r="T626" s="8"/>
      <c r="U626" s="3"/>
      <c r="V626" s="9"/>
    </row>
    <row r="627" spans="14:22">
      <c r="N627" s="8"/>
      <c r="O627" s="8"/>
      <c r="P627" s="3"/>
      <c r="S627" s="3"/>
      <c r="T627" s="8"/>
      <c r="U627" s="3"/>
      <c r="V627" s="9"/>
    </row>
    <row r="628" spans="14:22">
      <c r="N628" s="8"/>
      <c r="O628" s="8"/>
      <c r="P628" s="3"/>
      <c r="S628" s="3"/>
      <c r="T628" s="8"/>
      <c r="U628" s="3"/>
      <c r="V628" s="9"/>
    </row>
    <row r="629" spans="14:22">
      <c r="N629" s="8"/>
      <c r="O629" s="8"/>
      <c r="P629" s="3"/>
      <c r="S629" s="3"/>
      <c r="T629" s="8"/>
      <c r="U629" s="3"/>
      <c r="V629" s="9"/>
    </row>
    <row r="630" spans="14:22">
      <c r="N630" s="8"/>
      <c r="O630" s="8"/>
      <c r="P630" s="3"/>
      <c r="S630" s="3"/>
      <c r="T630" s="8"/>
      <c r="U630" s="3"/>
      <c r="V630" s="9"/>
    </row>
    <row r="631" spans="14:22">
      <c r="N631" s="8"/>
      <c r="O631" s="8"/>
      <c r="P631" s="3"/>
      <c r="S631" s="3"/>
      <c r="T631" s="8"/>
      <c r="U631" s="3"/>
      <c r="V631" s="9"/>
    </row>
    <row r="632" spans="14:22">
      <c r="N632" s="8"/>
      <c r="O632" s="8"/>
      <c r="P632" s="3"/>
      <c r="S632" s="3"/>
      <c r="T632" s="8"/>
      <c r="U632" s="3"/>
      <c r="V632" s="9"/>
    </row>
    <row r="633" spans="14:22">
      <c r="N633" s="8"/>
      <c r="O633" s="8"/>
      <c r="P633" s="3"/>
      <c r="S633" s="3"/>
      <c r="T633" s="8"/>
      <c r="U633" s="3"/>
      <c r="V633" s="9"/>
    </row>
    <row r="634" spans="14:22">
      <c r="N634" s="8"/>
      <c r="O634" s="8"/>
      <c r="P634" s="3"/>
      <c r="S634" s="3"/>
      <c r="T634" s="8"/>
      <c r="U634" s="3"/>
      <c r="V634" s="9"/>
    </row>
    <row r="635" spans="14:22">
      <c r="N635" s="8"/>
      <c r="O635" s="8"/>
      <c r="P635" s="3"/>
      <c r="S635" s="3"/>
      <c r="T635" s="8"/>
      <c r="U635" s="3"/>
      <c r="V635" s="9"/>
    </row>
    <row r="636" spans="14:22">
      <c r="N636" s="8"/>
      <c r="O636" s="8"/>
      <c r="P636" s="3"/>
      <c r="S636" s="3"/>
      <c r="T636" s="8"/>
      <c r="U636" s="3"/>
      <c r="V636" s="9"/>
    </row>
    <row r="637" spans="14:22">
      <c r="N637" s="8"/>
      <c r="O637" s="8"/>
      <c r="P637" s="3"/>
      <c r="S637" s="3"/>
      <c r="T637" s="8"/>
      <c r="U637" s="3"/>
      <c r="V637" s="9"/>
    </row>
    <row r="638" spans="14:22">
      <c r="N638" s="8"/>
      <c r="O638" s="8"/>
      <c r="P638" s="3"/>
      <c r="S638" s="3"/>
      <c r="T638" s="8"/>
      <c r="U638" s="3"/>
      <c r="V638" s="9"/>
    </row>
    <row r="639" spans="14:22">
      <c r="N639" s="8"/>
      <c r="O639" s="8"/>
      <c r="P639" s="3"/>
      <c r="S639" s="3"/>
      <c r="T639" s="8"/>
      <c r="U639" s="3"/>
      <c r="V639" s="9"/>
    </row>
    <row r="640" spans="14:22">
      <c r="N640" s="8"/>
      <c r="O640" s="8"/>
      <c r="P640" s="3"/>
      <c r="S640" s="3"/>
      <c r="T640" s="8"/>
      <c r="U640" s="3"/>
      <c r="V640" s="9"/>
    </row>
    <row r="641" spans="14:22">
      <c r="N641" s="8"/>
      <c r="O641" s="8"/>
      <c r="P641" s="3"/>
      <c r="S641" s="3"/>
      <c r="T641" s="8"/>
      <c r="U641" s="3"/>
      <c r="V641" s="9"/>
    </row>
    <row r="642" spans="14:22">
      <c r="N642" s="8"/>
      <c r="O642" s="8"/>
      <c r="P642" s="3"/>
      <c r="S642" s="3"/>
      <c r="T642" s="8"/>
      <c r="U642" s="3"/>
      <c r="V642" s="9"/>
    </row>
    <row r="643" spans="14:22">
      <c r="N643" s="8"/>
      <c r="O643" s="8"/>
      <c r="P643" s="3"/>
      <c r="S643" s="3"/>
      <c r="T643" s="8"/>
      <c r="U643" s="3"/>
      <c r="V643" s="9"/>
    </row>
    <row r="644" spans="14:22">
      <c r="N644" s="8"/>
      <c r="O644" s="8"/>
      <c r="P644" s="3"/>
      <c r="S644" s="3"/>
      <c r="T644" s="8"/>
      <c r="U644" s="3"/>
      <c r="V644" s="9"/>
    </row>
    <row r="645" spans="14:22">
      <c r="N645" s="8"/>
      <c r="O645" s="8"/>
      <c r="P645" s="3"/>
      <c r="S645" s="3"/>
      <c r="T645" s="8"/>
      <c r="U645" s="3"/>
      <c r="V645" s="9"/>
    </row>
    <row r="646" spans="14:22">
      <c r="N646" s="8"/>
      <c r="O646" s="8"/>
      <c r="P646" s="3"/>
      <c r="S646" s="3"/>
      <c r="T646" s="8"/>
      <c r="U646" s="3"/>
      <c r="V646" s="9"/>
    </row>
    <row r="647" spans="14:22">
      <c r="N647" s="8"/>
      <c r="O647" s="8"/>
      <c r="P647" s="3"/>
      <c r="S647" s="3"/>
      <c r="T647" s="8"/>
      <c r="U647" s="3"/>
      <c r="V647" s="9"/>
    </row>
    <row r="648" spans="14:22">
      <c r="N648" s="8"/>
      <c r="O648" s="8"/>
      <c r="P648" s="3"/>
      <c r="S648" s="3"/>
      <c r="T648" s="8"/>
      <c r="U648" s="3"/>
      <c r="V648" s="9"/>
    </row>
    <row r="649" spans="14:22">
      <c r="N649" s="8"/>
      <c r="O649" s="8"/>
      <c r="P649" s="3"/>
      <c r="S649" s="3"/>
      <c r="T649" s="8"/>
      <c r="U649" s="3"/>
      <c r="V649" s="9"/>
    </row>
    <row r="650" spans="14:22">
      <c r="N650" s="8"/>
      <c r="O650" s="8"/>
      <c r="P650" s="3"/>
      <c r="S650" s="3"/>
      <c r="T650" s="8"/>
      <c r="U650" s="3"/>
      <c r="V650" s="9"/>
    </row>
    <row r="651" spans="14:22">
      <c r="N651" s="8"/>
      <c r="O651" s="8"/>
      <c r="P651" s="3"/>
      <c r="S651" s="3"/>
      <c r="T651" s="8"/>
      <c r="U651" s="3"/>
      <c r="V651" s="9"/>
    </row>
    <row r="652" spans="14:22">
      <c r="N652" s="8"/>
      <c r="O652" s="8"/>
      <c r="P652" s="3"/>
      <c r="S652" s="3"/>
      <c r="T652" s="8"/>
      <c r="U652" s="3"/>
      <c r="V652" s="9"/>
    </row>
    <row r="653" spans="14:22">
      <c r="N653" s="8"/>
      <c r="O653" s="8"/>
      <c r="P653" s="3"/>
      <c r="S653" s="3"/>
      <c r="T653" s="8"/>
      <c r="U653" s="3"/>
      <c r="V653" s="9"/>
    </row>
    <row r="654" spans="14:22">
      <c r="N654" s="8"/>
      <c r="O654" s="8"/>
      <c r="P654" s="3"/>
      <c r="S654" s="3"/>
      <c r="T654" s="8"/>
      <c r="U654" s="3"/>
      <c r="V654" s="9"/>
    </row>
    <row r="655" spans="14:22">
      <c r="N655" s="8"/>
      <c r="O655" s="8"/>
      <c r="P655" s="3"/>
      <c r="S655" s="3"/>
      <c r="T655" s="8"/>
      <c r="U655" s="3"/>
      <c r="V655" s="9"/>
    </row>
    <row r="656" spans="14:22">
      <c r="N656" s="8"/>
      <c r="O656" s="8"/>
      <c r="P656" s="3"/>
      <c r="S656" s="3"/>
      <c r="T656" s="8"/>
      <c r="U656" s="3"/>
      <c r="V656" s="9"/>
    </row>
    <row r="657" spans="14:22">
      <c r="N657" s="8"/>
      <c r="O657" s="8"/>
      <c r="P657" s="3"/>
      <c r="S657" s="3"/>
      <c r="T657" s="8"/>
      <c r="U657" s="3"/>
      <c r="V657" s="9"/>
    </row>
    <row r="658" spans="14:22">
      <c r="N658" s="8"/>
      <c r="O658" s="8"/>
      <c r="P658" s="3"/>
      <c r="S658" s="3"/>
      <c r="T658" s="8"/>
      <c r="U658" s="3"/>
      <c r="V658" s="9"/>
    </row>
    <row r="659" spans="14:22">
      <c r="N659" s="8"/>
      <c r="O659" s="8"/>
      <c r="P659" s="3"/>
      <c r="S659" s="3"/>
      <c r="T659" s="8"/>
      <c r="U659" s="3"/>
      <c r="V659" s="9"/>
    </row>
    <row r="660" spans="14:22">
      <c r="N660" s="8"/>
      <c r="O660" s="8"/>
      <c r="P660" s="3"/>
      <c r="S660" s="3"/>
      <c r="T660" s="8"/>
      <c r="U660" s="3"/>
      <c r="V660" s="9"/>
    </row>
    <row r="661" spans="14:22">
      <c r="N661" s="8"/>
      <c r="O661" s="8"/>
      <c r="P661" s="3"/>
      <c r="S661" s="3"/>
      <c r="T661" s="8"/>
      <c r="U661" s="3"/>
      <c r="V661" s="9"/>
    </row>
    <row r="662" spans="14:22">
      <c r="N662" s="8"/>
      <c r="O662" s="8"/>
      <c r="P662" s="3"/>
      <c r="S662" s="3"/>
      <c r="T662" s="8"/>
      <c r="U662" s="3"/>
      <c r="V662" s="9"/>
    </row>
    <row r="663" spans="14:22">
      <c r="N663" s="8"/>
      <c r="O663" s="8"/>
      <c r="P663" s="3"/>
      <c r="S663" s="3"/>
      <c r="T663" s="8"/>
      <c r="U663" s="3"/>
      <c r="V663" s="9"/>
    </row>
    <row r="664" spans="14:22">
      <c r="N664" s="8"/>
      <c r="O664" s="8"/>
      <c r="P664" s="3"/>
      <c r="S664" s="3"/>
      <c r="T664" s="8"/>
      <c r="U664" s="3"/>
      <c r="V664" s="9"/>
    </row>
    <row r="665" spans="14:22">
      <c r="N665" s="8"/>
      <c r="O665" s="8"/>
      <c r="P665" s="3"/>
      <c r="S665" s="3"/>
      <c r="T665" s="8"/>
      <c r="U665" s="3"/>
      <c r="V665" s="9"/>
    </row>
    <row r="666" spans="14:22">
      <c r="N666" s="8"/>
      <c r="O666" s="8"/>
      <c r="P666" s="3"/>
      <c r="S666" s="3"/>
      <c r="T666" s="8"/>
      <c r="U666" s="3"/>
      <c r="V666" s="9"/>
    </row>
    <row r="667" spans="14:22">
      <c r="N667" s="8"/>
      <c r="O667" s="8"/>
      <c r="P667" s="3"/>
      <c r="S667" s="3"/>
      <c r="T667" s="8"/>
      <c r="U667" s="3"/>
      <c r="V667" s="9"/>
    </row>
    <row r="668" spans="14:22">
      <c r="N668" s="8"/>
      <c r="O668" s="8"/>
      <c r="P668" s="3"/>
      <c r="S668" s="3"/>
      <c r="T668" s="8"/>
      <c r="U668" s="3"/>
      <c r="V668" s="9"/>
    </row>
    <row r="669" spans="14:22">
      <c r="N669" s="8"/>
      <c r="O669" s="8"/>
      <c r="P669" s="3"/>
      <c r="S669" s="3"/>
      <c r="T669" s="8"/>
      <c r="U669" s="3"/>
      <c r="V669" s="9"/>
    </row>
    <row r="670" spans="14:22">
      <c r="N670" s="8"/>
      <c r="O670" s="8"/>
      <c r="P670" s="3"/>
      <c r="S670" s="3"/>
      <c r="T670" s="8"/>
      <c r="U670" s="3"/>
      <c r="V670" s="9"/>
    </row>
    <row r="671" spans="14:22">
      <c r="N671" s="8"/>
      <c r="O671" s="8"/>
      <c r="P671" s="3"/>
      <c r="S671" s="3"/>
      <c r="T671" s="8"/>
      <c r="U671" s="3"/>
      <c r="V671" s="9"/>
    </row>
    <row r="672" spans="14:22">
      <c r="N672" s="8"/>
      <c r="O672" s="8"/>
      <c r="P672" s="3"/>
      <c r="S672" s="3"/>
      <c r="T672" s="8"/>
      <c r="U672" s="3"/>
      <c r="V672" s="9"/>
    </row>
    <row r="673" spans="14:22">
      <c r="N673" s="8"/>
      <c r="O673" s="8"/>
      <c r="P673" s="3"/>
      <c r="S673" s="3"/>
      <c r="T673" s="8"/>
      <c r="U673" s="3"/>
      <c r="V673" s="9"/>
    </row>
    <row r="674" spans="14:22">
      <c r="N674" s="8"/>
      <c r="O674" s="8"/>
      <c r="P674" s="3"/>
      <c r="S674" s="3"/>
      <c r="T674" s="8"/>
      <c r="U674" s="3"/>
      <c r="V674" s="9"/>
    </row>
    <row r="675" spans="14:22">
      <c r="N675" s="8"/>
      <c r="O675" s="8"/>
      <c r="P675" s="3"/>
      <c r="S675" s="3"/>
      <c r="T675" s="8"/>
      <c r="U675" s="3"/>
      <c r="V675" s="9"/>
    </row>
    <row r="676" spans="14:22">
      <c r="N676" s="8"/>
      <c r="O676" s="8"/>
      <c r="P676" s="3"/>
      <c r="S676" s="3"/>
      <c r="T676" s="8"/>
      <c r="U676" s="3"/>
      <c r="V676" s="9"/>
    </row>
    <row r="677" spans="14:22">
      <c r="N677" s="8"/>
      <c r="O677" s="8"/>
      <c r="P677" s="3"/>
      <c r="S677" s="3"/>
      <c r="T677" s="8"/>
      <c r="U677" s="3"/>
      <c r="V677" s="9"/>
    </row>
    <row r="678" spans="14:22">
      <c r="N678" s="8"/>
      <c r="O678" s="8"/>
      <c r="P678" s="3"/>
      <c r="S678" s="3"/>
      <c r="T678" s="8"/>
      <c r="U678" s="3"/>
      <c r="V678" s="9"/>
    </row>
    <row r="679" spans="14:22">
      <c r="N679" s="8"/>
      <c r="O679" s="8"/>
      <c r="P679" s="3"/>
      <c r="S679" s="3"/>
      <c r="T679" s="8"/>
      <c r="U679" s="3"/>
      <c r="V679" s="9"/>
    </row>
    <row r="680" spans="14:22">
      <c r="N680" s="8"/>
      <c r="O680" s="8"/>
      <c r="P680" s="3"/>
      <c r="S680" s="3"/>
      <c r="T680" s="8"/>
      <c r="U680" s="3"/>
      <c r="V680" s="9"/>
    </row>
    <row r="681" spans="14:22">
      <c r="N681" s="8"/>
      <c r="O681" s="8"/>
      <c r="P681" s="3"/>
      <c r="S681" s="3"/>
      <c r="T681" s="8"/>
      <c r="U681" s="3"/>
      <c r="V681" s="9"/>
    </row>
    <row r="682" spans="14:22">
      <c r="N682" s="8"/>
      <c r="O682" s="8"/>
      <c r="P682" s="3"/>
      <c r="S682" s="3"/>
      <c r="T682" s="8"/>
      <c r="U682" s="3"/>
      <c r="V682" s="9"/>
    </row>
    <row r="683" spans="14:22">
      <c r="N683" s="8"/>
      <c r="O683" s="8"/>
      <c r="P683" s="3"/>
      <c r="S683" s="3"/>
      <c r="T683" s="8"/>
      <c r="U683" s="3"/>
      <c r="V683" s="9"/>
    </row>
    <row r="684" spans="14:22">
      <c r="N684" s="8"/>
      <c r="O684" s="8"/>
      <c r="P684" s="3"/>
      <c r="S684" s="3"/>
      <c r="T684" s="8"/>
      <c r="U684" s="3"/>
      <c r="V684" s="9"/>
    </row>
    <row r="685" spans="14:22">
      <c r="N685" s="8"/>
      <c r="O685" s="8"/>
      <c r="P685" s="3"/>
      <c r="S685" s="3"/>
      <c r="T685" s="8"/>
      <c r="U685" s="3"/>
      <c r="V685" s="9"/>
    </row>
    <row r="686" spans="14:22">
      <c r="N686" s="8"/>
      <c r="O686" s="8"/>
      <c r="P686" s="3"/>
      <c r="S686" s="3"/>
      <c r="T686" s="8"/>
      <c r="U686" s="3"/>
      <c r="V686" s="9"/>
    </row>
    <row r="687" spans="14:22">
      <c r="N687" s="8"/>
      <c r="O687" s="8"/>
      <c r="P687" s="3"/>
      <c r="S687" s="3"/>
      <c r="T687" s="8"/>
      <c r="U687" s="3"/>
      <c r="V687" s="9"/>
    </row>
    <row r="688" spans="14:22">
      <c r="N688" s="8"/>
      <c r="O688" s="8"/>
      <c r="P688" s="3"/>
      <c r="S688" s="3"/>
      <c r="T688" s="8"/>
      <c r="U688" s="3"/>
      <c r="V688" s="9"/>
    </row>
    <row r="689" spans="14:22">
      <c r="N689" s="8"/>
      <c r="O689" s="8"/>
      <c r="P689" s="3"/>
      <c r="S689" s="3"/>
      <c r="T689" s="8"/>
      <c r="U689" s="3"/>
      <c r="V689" s="9"/>
    </row>
    <row r="690" spans="14:22">
      <c r="N690" s="8"/>
      <c r="O690" s="8"/>
      <c r="P690" s="3"/>
      <c r="S690" s="3"/>
      <c r="T690" s="8"/>
      <c r="U690" s="3"/>
      <c r="V690" s="9"/>
    </row>
    <row r="691" spans="14:22">
      <c r="N691" s="8"/>
      <c r="O691" s="8"/>
      <c r="P691" s="3"/>
      <c r="S691" s="3"/>
      <c r="T691" s="8"/>
      <c r="U691" s="3"/>
      <c r="V691" s="9"/>
    </row>
    <row r="692" spans="14:22">
      <c r="N692" s="8"/>
      <c r="O692" s="8"/>
      <c r="P692" s="3"/>
      <c r="S692" s="3"/>
      <c r="T692" s="8"/>
      <c r="U692" s="3"/>
      <c r="V692" s="9"/>
    </row>
    <row r="693" spans="14:22">
      <c r="N693" s="8"/>
      <c r="O693" s="8"/>
      <c r="P693" s="3"/>
      <c r="S693" s="3"/>
      <c r="T693" s="8"/>
      <c r="U693" s="3"/>
      <c r="V693" s="9"/>
    </row>
    <row r="694" spans="14:22">
      <c r="N694" s="8"/>
      <c r="O694" s="8"/>
      <c r="P694" s="3"/>
      <c r="S694" s="3"/>
      <c r="T694" s="8"/>
      <c r="U694" s="3"/>
      <c r="V694" s="9"/>
    </row>
    <row r="695" spans="14:22">
      <c r="N695" s="8"/>
      <c r="O695" s="8"/>
      <c r="P695" s="3"/>
      <c r="S695" s="3"/>
      <c r="T695" s="8"/>
      <c r="U695" s="3"/>
      <c r="V695" s="9"/>
    </row>
    <row r="696" spans="14:22">
      <c r="N696" s="8"/>
      <c r="O696" s="8"/>
      <c r="P696" s="3"/>
      <c r="S696" s="3"/>
      <c r="T696" s="8"/>
      <c r="U696" s="3"/>
      <c r="V696" s="9"/>
    </row>
    <row r="697" spans="14:22">
      <c r="N697" s="8"/>
      <c r="O697" s="8"/>
      <c r="P697" s="3"/>
      <c r="S697" s="3"/>
      <c r="T697" s="8"/>
      <c r="U697" s="3"/>
      <c r="V697" s="9"/>
    </row>
    <row r="698" spans="14:22">
      <c r="N698" s="8"/>
      <c r="O698" s="8"/>
      <c r="P698" s="3"/>
      <c r="S698" s="3"/>
      <c r="T698" s="8"/>
      <c r="U698" s="3"/>
      <c r="V698" s="9"/>
    </row>
    <row r="699" spans="14:22">
      <c r="N699" s="8"/>
      <c r="O699" s="8"/>
      <c r="P699" s="3"/>
      <c r="S699" s="3"/>
      <c r="T699" s="8"/>
      <c r="U699" s="3"/>
      <c r="V699" s="9"/>
    </row>
    <row r="700" spans="14:22">
      <c r="N700" s="8"/>
      <c r="O700" s="8"/>
      <c r="P700" s="3"/>
      <c r="S700" s="3"/>
      <c r="T700" s="8"/>
      <c r="U700" s="3"/>
      <c r="V700" s="9"/>
    </row>
    <row r="701" spans="14:22">
      <c r="N701" s="8"/>
      <c r="O701" s="8"/>
      <c r="P701" s="3"/>
      <c r="S701" s="3"/>
      <c r="T701" s="8"/>
      <c r="U701" s="3"/>
      <c r="V701" s="9"/>
    </row>
    <row r="702" spans="14:22">
      <c r="N702" s="8"/>
      <c r="O702" s="8"/>
      <c r="P702" s="3"/>
      <c r="S702" s="3"/>
      <c r="T702" s="8"/>
      <c r="U702" s="3"/>
      <c r="V702" s="9"/>
    </row>
    <row r="703" spans="14:22">
      <c r="N703" s="8"/>
      <c r="O703" s="8"/>
      <c r="P703" s="3"/>
      <c r="S703" s="3"/>
      <c r="T703" s="8"/>
      <c r="U703" s="3"/>
      <c r="V703" s="9"/>
    </row>
    <row r="704" spans="14:22">
      <c r="N704" s="8"/>
      <c r="O704" s="8"/>
      <c r="P704" s="3"/>
      <c r="S704" s="3"/>
      <c r="T704" s="8"/>
      <c r="U704" s="3"/>
      <c r="V704" s="9"/>
    </row>
    <row r="705" spans="14:22">
      <c r="N705" s="8"/>
      <c r="O705" s="8"/>
      <c r="P705" s="3"/>
      <c r="S705" s="3"/>
      <c r="T705" s="8"/>
      <c r="U705" s="3"/>
      <c r="V705" s="9"/>
    </row>
    <row r="706" spans="14:22">
      <c r="N706" s="8"/>
      <c r="O706" s="8"/>
      <c r="P706" s="3"/>
      <c r="S706" s="3"/>
      <c r="T706" s="8"/>
      <c r="U706" s="3"/>
      <c r="V706" s="9"/>
    </row>
    <row r="707" spans="14:22">
      <c r="N707" s="8"/>
      <c r="O707" s="8"/>
      <c r="P707" s="3"/>
      <c r="S707" s="3"/>
      <c r="T707" s="8"/>
      <c r="U707" s="3"/>
      <c r="V707" s="9"/>
    </row>
    <row r="708" spans="14:22">
      <c r="N708" s="8"/>
      <c r="O708" s="8"/>
      <c r="P708" s="3"/>
      <c r="S708" s="3"/>
      <c r="T708" s="8"/>
      <c r="U708" s="3"/>
      <c r="V708" s="9"/>
    </row>
    <row r="709" spans="14:22">
      <c r="N709" s="8"/>
      <c r="O709" s="8"/>
      <c r="P709" s="3"/>
      <c r="S709" s="3"/>
      <c r="T709" s="8"/>
      <c r="U709" s="3"/>
      <c r="V709" s="9"/>
    </row>
    <row r="710" spans="14:22">
      <c r="N710" s="8"/>
      <c r="O710" s="8"/>
      <c r="P710" s="3"/>
      <c r="S710" s="3"/>
      <c r="T710" s="8"/>
      <c r="U710" s="3"/>
      <c r="V710" s="9"/>
    </row>
    <row r="711" spans="14:22">
      <c r="N711" s="8"/>
      <c r="O711" s="8"/>
      <c r="P711" s="3"/>
      <c r="S711" s="3"/>
      <c r="T711" s="8"/>
      <c r="U711" s="3"/>
      <c r="V711" s="9"/>
    </row>
    <row r="712" spans="14:22">
      <c r="N712" s="8"/>
      <c r="O712" s="8"/>
      <c r="P712" s="3"/>
      <c r="S712" s="3"/>
      <c r="T712" s="8"/>
      <c r="U712" s="3"/>
      <c r="V712" s="9"/>
    </row>
    <row r="713" spans="14:22">
      <c r="N713" s="8"/>
      <c r="O713" s="8"/>
      <c r="P713" s="3"/>
      <c r="S713" s="3"/>
      <c r="T713" s="8"/>
      <c r="U713" s="3"/>
      <c r="V713" s="9"/>
    </row>
    <row r="714" spans="14:22">
      <c r="N714" s="8"/>
      <c r="O714" s="8"/>
      <c r="P714" s="3"/>
      <c r="S714" s="3"/>
      <c r="T714" s="8"/>
      <c r="U714" s="3"/>
      <c r="V714" s="9"/>
    </row>
    <row r="715" spans="14:22">
      <c r="N715" s="8"/>
      <c r="O715" s="8"/>
      <c r="P715" s="3"/>
      <c r="S715" s="3"/>
      <c r="T715" s="8"/>
      <c r="U715" s="3"/>
      <c r="V715" s="9"/>
    </row>
    <row r="716" spans="14:22">
      <c r="N716" s="8"/>
      <c r="O716" s="8"/>
      <c r="P716" s="3"/>
      <c r="S716" s="3"/>
      <c r="T716" s="8"/>
      <c r="U716" s="3"/>
      <c r="V716" s="9"/>
    </row>
    <row r="717" spans="14:22">
      <c r="N717" s="8"/>
      <c r="O717" s="8"/>
      <c r="P717" s="3"/>
      <c r="S717" s="3"/>
      <c r="T717" s="8"/>
      <c r="U717" s="3"/>
      <c r="V717" s="9"/>
    </row>
    <row r="718" spans="14:22">
      <c r="N718" s="8"/>
      <c r="O718" s="8"/>
      <c r="P718" s="3"/>
      <c r="S718" s="3"/>
      <c r="T718" s="8"/>
      <c r="U718" s="3"/>
      <c r="V718" s="9"/>
    </row>
    <row r="719" spans="14:22">
      <c r="N719" s="8"/>
      <c r="O719" s="8"/>
      <c r="P719" s="3"/>
      <c r="S719" s="3"/>
      <c r="T719" s="8"/>
      <c r="U719" s="3"/>
      <c r="V719" s="9"/>
    </row>
    <row r="720" spans="14:22">
      <c r="N720" s="8"/>
      <c r="O720" s="8"/>
      <c r="P720" s="3"/>
      <c r="S720" s="3"/>
      <c r="T720" s="8"/>
      <c r="U720" s="3"/>
      <c r="V720" s="9"/>
    </row>
    <row r="721" spans="14:22">
      <c r="N721" s="8"/>
      <c r="O721" s="8"/>
      <c r="P721" s="3"/>
      <c r="S721" s="3"/>
      <c r="T721" s="8"/>
      <c r="U721" s="3"/>
      <c r="V721" s="9"/>
    </row>
    <row r="722" spans="14:22">
      <c r="N722" s="8"/>
      <c r="O722" s="8"/>
      <c r="P722" s="3"/>
      <c r="S722" s="3"/>
      <c r="T722" s="8"/>
      <c r="U722" s="3"/>
      <c r="V722" s="9"/>
    </row>
    <row r="723" spans="14:22">
      <c r="N723" s="8"/>
      <c r="O723" s="8"/>
      <c r="P723" s="3"/>
      <c r="S723" s="3"/>
      <c r="T723" s="8"/>
      <c r="U723" s="3"/>
      <c r="V723" s="9"/>
    </row>
    <row r="724" spans="14:22">
      <c r="N724" s="8"/>
      <c r="O724" s="8"/>
      <c r="P724" s="3"/>
      <c r="S724" s="3"/>
      <c r="T724" s="8"/>
      <c r="U724" s="3"/>
      <c r="V724" s="9"/>
    </row>
    <row r="725" spans="14:22">
      <c r="N725" s="8"/>
      <c r="O725" s="8"/>
      <c r="P725" s="3"/>
      <c r="S725" s="3"/>
      <c r="T725" s="8"/>
      <c r="U725" s="3"/>
      <c r="V725" s="9"/>
    </row>
    <row r="726" spans="14:22">
      <c r="N726" s="8"/>
      <c r="O726" s="8"/>
      <c r="P726" s="3"/>
      <c r="S726" s="3"/>
      <c r="T726" s="8"/>
      <c r="U726" s="3"/>
      <c r="V726" s="9"/>
    </row>
    <row r="727" spans="14:22">
      <c r="N727" s="8"/>
      <c r="O727" s="8"/>
      <c r="P727" s="3"/>
      <c r="S727" s="3"/>
      <c r="T727" s="8"/>
      <c r="U727" s="3"/>
      <c r="V727" s="9"/>
    </row>
    <row r="728" spans="14:22">
      <c r="N728" s="8"/>
      <c r="O728" s="8"/>
      <c r="P728" s="3"/>
      <c r="S728" s="3"/>
      <c r="T728" s="8"/>
      <c r="U728" s="3"/>
      <c r="V728" s="9"/>
    </row>
    <row r="729" spans="14:22">
      <c r="N729" s="8"/>
      <c r="O729" s="8"/>
      <c r="P729" s="3"/>
      <c r="S729" s="3"/>
      <c r="T729" s="8"/>
      <c r="U729" s="3"/>
      <c r="V729" s="9"/>
    </row>
    <row r="730" spans="14:22">
      <c r="N730" s="8"/>
      <c r="O730" s="8"/>
      <c r="P730" s="3"/>
      <c r="S730" s="3"/>
      <c r="T730" s="8"/>
      <c r="U730" s="3"/>
      <c r="V730" s="9"/>
    </row>
    <row r="731" spans="14:22">
      <c r="N731" s="8"/>
      <c r="O731" s="8"/>
      <c r="P731" s="3"/>
      <c r="S731" s="3"/>
      <c r="T731" s="8"/>
      <c r="U731" s="3"/>
      <c r="V731" s="9"/>
    </row>
    <row r="732" spans="14:22">
      <c r="N732" s="8"/>
      <c r="O732" s="8"/>
      <c r="P732" s="3"/>
      <c r="S732" s="3"/>
      <c r="T732" s="8"/>
      <c r="U732" s="3"/>
      <c r="V732" s="9"/>
    </row>
    <row r="733" spans="14:22">
      <c r="N733" s="8"/>
      <c r="O733" s="8"/>
      <c r="P733" s="3"/>
      <c r="S733" s="3"/>
      <c r="T733" s="8"/>
      <c r="U733" s="3"/>
      <c r="V733" s="9"/>
    </row>
    <row r="734" spans="14:22">
      <c r="N734" s="8"/>
      <c r="O734" s="8"/>
      <c r="P734" s="3"/>
      <c r="S734" s="3"/>
      <c r="T734" s="8"/>
      <c r="U734" s="3"/>
      <c r="V734" s="9"/>
    </row>
    <row r="735" spans="14:22">
      <c r="N735" s="8"/>
      <c r="O735" s="8"/>
      <c r="P735" s="3"/>
      <c r="S735" s="3"/>
      <c r="T735" s="8"/>
      <c r="U735" s="3"/>
      <c r="V735" s="9"/>
    </row>
    <row r="736" spans="14:22">
      <c r="N736" s="8"/>
      <c r="O736" s="8"/>
      <c r="P736" s="3"/>
      <c r="S736" s="3"/>
      <c r="T736" s="8"/>
      <c r="U736" s="3"/>
      <c r="V736" s="9"/>
    </row>
    <row r="737" spans="14:22">
      <c r="N737" s="8"/>
      <c r="O737" s="8"/>
      <c r="P737" s="3"/>
      <c r="S737" s="3"/>
      <c r="T737" s="8"/>
      <c r="U737" s="3"/>
      <c r="V737" s="9"/>
    </row>
    <row r="738" spans="14:22">
      <c r="N738" s="8"/>
      <c r="O738" s="8"/>
      <c r="P738" s="3"/>
      <c r="S738" s="3"/>
      <c r="T738" s="8"/>
      <c r="U738" s="3"/>
      <c r="V738" s="9"/>
    </row>
    <row r="739" spans="14:22">
      <c r="N739" s="8"/>
      <c r="O739" s="8"/>
      <c r="P739" s="3"/>
      <c r="S739" s="3"/>
      <c r="T739" s="8"/>
      <c r="U739" s="3"/>
      <c r="V739" s="9"/>
    </row>
    <row r="740" spans="14:22">
      <c r="N740" s="8"/>
      <c r="O740" s="8"/>
      <c r="P740" s="3"/>
      <c r="S740" s="3"/>
      <c r="T740" s="8"/>
      <c r="U740" s="3"/>
      <c r="V740" s="9"/>
    </row>
    <row r="741" spans="14:22">
      <c r="N741" s="8"/>
      <c r="O741" s="8"/>
      <c r="P741" s="3"/>
      <c r="S741" s="3"/>
      <c r="T741" s="8"/>
      <c r="U741" s="3"/>
      <c r="V741" s="9"/>
    </row>
    <row r="742" spans="14:22">
      <c r="N742" s="8"/>
      <c r="O742" s="8"/>
      <c r="P742" s="3"/>
      <c r="S742" s="3"/>
      <c r="T742" s="8"/>
      <c r="U742" s="3"/>
      <c r="V742" s="9"/>
    </row>
    <row r="743" spans="14:22">
      <c r="N743" s="8"/>
      <c r="O743" s="8"/>
      <c r="P743" s="3"/>
      <c r="S743" s="3"/>
      <c r="T743" s="8"/>
      <c r="U743" s="3"/>
      <c r="V743" s="9"/>
    </row>
    <row r="744" spans="14:22">
      <c r="N744" s="8"/>
      <c r="O744" s="8"/>
      <c r="P744" s="3"/>
      <c r="S744" s="3"/>
      <c r="T744" s="8"/>
      <c r="U744" s="3"/>
      <c r="V744" s="9"/>
    </row>
    <row r="745" spans="14:22">
      <c r="N745" s="8"/>
      <c r="O745" s="8"/>
      <c r="P745" s="3"/>
      <c r="S745" s="3"/>
      <c r="T745" s="8"/>
      <c r="U745" s="3"/>
      <c r="V745" s="9"/>
    </row>
    <row r="746" spans="14:22">
      <c r="N746" s="8"/>
      <c r="O746" s="8"/>
      <c r="P746" s="3"/>
      <c r="S746" s="3"/>
      <c r="T746" s="8"/>
      <c r="U746" s="3"/>
      <c r="V746" s="9"/>
    </row>
    <row r="747" spans="14:22">
      <c r="N747" s="8"/>
      <c r="O747" s="8"/>
      <c r="P747" s="3"/>
      <c r="S747" s="3"/>
      <c r="T747" s="8"/>
      <c r="U747" s="3"/>
      <c r="V747" s="9"/>
    </row>
    <row r="748" spans="14:22">
      <c r="N748" s="8"/>
      <c r="O748" s="8"/>
      <c r="P748" s="3"/>
      <c r="S748" s="3"/>
      <c r="T748" s="8"/>
      <c r="U748" s="3"/>
      <c r="V748" s="9"/>
    </row>
    <row r="749" spans="14:22">
      <c r="N749" s="8"/>
      <c r="O749" s="8"/>
      <c r="P749" s="3"/>
      <c r="S749" s="3"/>
      <c r="T749" s="8"/>
      <c r="U749" s="3"/>
      <c r="V749" s="9"/>
    </row>
    <row r="750" spans="14:22">
      <c r="N750" s="8"/>
      <c r="O750" s="8"/>
      <c r="P750" s="3"/>
      <c r="S750" s="3"/>
      <c r="T750" s="8"/>
      <c r="U750" s="3"/>
      <c r="V750" s="9"/>
    </row>
    <row r="751" spans="14:22">
      <c r="N751" s="8"/>
      <c r="O751" s="8"/>
      <c r="P751" s="3"/>
      <c r="S751" s="3"/>
      <c r="T751" s="8"/>
      <c r="U751" s="3"/>
      <c r="V751" s="9"/>
    </row>
    <row r="752" spans="14:22">
      <c r="N752" s="8"/>
      <c r="O752" s="8"/>
      <c r="P752" s="3"/>
      <c r="S752" s="3"/>
      <c r="T752" s="8"/>
      <c r="U752" s="3"/>
      <c r="V752" s="9"/>
    </row>
    <row r="753" spans="14:22">
      <c r="N753" s="8"/>
      <c r="O753" s="8"/>
      <c r="P753" s="3"/>
      <c r="S753" s="3"/>
      <c r="T753" s="8"/>
      <c r="U753" s="3"/>
      <c r="V753" s="9"/>
    </row>
    <row r="754" spans="14:22">
      <c r="N754" s="8"/>
      <c r="O754" s="8"/>
      <c r="P754" s="3"/>
      <c r="S754" s="3"/>
      <c r="T754" s="8"/>
      <c r="U754" s="3"/>
      <c r="V754" s="9"/>
    </row>
    <row r="755" spans="14:22">
      <c r="N755" s="8"/>
      <c r="O755" s="8"/>
      <c r="P755" s="3"/>
      <c r="S755" s="3"/>
      <c r="T755" s="8"/>
      <c r="U755" s="3"/>
      <c r="V755" s="9"/>
    </row>
    <row r="756" spans="14:22">
      <c r="N756" s="8"/>
      <c r="O756" s="8"/>
      <c r="P756" s="3"/>
      <c r="S756" s="3"/>
      <c r="T756" s="8"/>
      <c r="U756" s="3"/>
      <c r="V756" s="9"/>
    </row>
    <row r="757" spans="14:22">
      <c r="N757" s="8"/>
      <c r="O757" s="8"/>
      <c r="P757" s="3"/>
      <c r="S757" s="3"/>
      <c r="T757" s="8"/>
      <c r="U757" s="3"/>
      <c r="V757" s="9"/>
    </row>
    <row r="758" spans="14:22">
      <c r="N758" s="8"/>
      <c r="O758" s="8"/>
      <c r="P758" s="3"/>
      <c r="S758" s="3"/>
      <c r="T758" s="8"/>
      <c r="U758" s="3"/>
      <c r="V758" s="9"/>
    </row>
    <row r="759" spans="14:22">
      <c r="N759" s="8"/>
      <c r="O759" s="8"/>
      <c r="P759" s="3"/>
      <c r="S759" s="3"/>
      <c r="T759" s="8"/>
      <c r="U759" s="3"/>
      <c r="V759" s="9"/>
    </row>
    <row r="760" spans="14:22">
      <c r="N760" s="8"/>
      <c r="O760" s="8"/>
      <c r="P760" s="3"/>
      <c r="S760" s="3"/>
      <c r="T760" s="8"/>
      <c r="U760" s="3"/>
      <c r="V760" s="9"/>
    </row>
    <row r="761" spans="14:22">
      <c r="N761" s="8"/>
      <c r="O761" s="8"/>
      <c r="P761" s="3"/>
      <c r="S761" s="3"/>
      <c r="T761" s="8"/>
      <c r="U761" s="3"/>
      <c r="V761" s="9"/>
    </row>
    <row r="762" spans="14:22">
      <c r="N762" s="8"/>
      <c r="O762" s="8"/>
      <c r="P762" s="3"/>
      <c r="S762" s="3"/>
      <c r="T762" s="8"/>
      <c r="U762" s="3"/>
      <c r="V762" s="9"/>
    </row>
    <row r="763" spans="14:22">
      <c r="N763" s="8"/>
      <c r="O763" s="8"/>
      <c r="P763" s="3"/>
      <c r="S763" s="3"/>
      <c r="T763" s="8"/>
      <c r="U763" s="3"/>
      <c r="V763" s="9"/>
    </row>
    <row r="764" spans="14:22">
      <c r="N764" s="8"/>
      <c r="O764" s="8"/>
      <c r="P764" s="3"/>
      <c r="S764" s="3"/>
      <c r="T764" s="8"/>
      <c r="U764" s="3"/>
      <c r="V764" s="9"/>
    </row>
    <row r="765" spans="14:22">
      <c r="N765" s="8"/>
      <c r="O765" s="8"/>
      <c r="P765" s="3"/>
      <c r="S765" s="3"/>
      <c r="T765" s="8"/>
      <c r="U765" s="3"/>
      <c r="V765" s="9"/>
    </row>
    <row r="766" spans="14:22">
      <c r="N766" s="8"/>
      <c r="O766" s="8"/>
      <c r="P766" s="3"/>
      <c r="S766" s="3"/>
      <c r="T766" s="8"/>
      <c r="U766" s="3"/>
      <c r="V766" s="9"/>
    </row>
    <row r="767" spans="14:22">
      <c r="N767" s="8"/>
      <c r="O767" s="8"/>
      <c r="P767" s="3"/>
      <c r="S767" s="3"/>
      <c r="T767" s="8"/>
      <c r="U767" s="3"/>
      <c r="V767" s="9"/>
    </row>
    <row r="768" spans="14:22">
      <c r="N768" s="8"/>
      <c r="O768" s="8"/>
      <c r="P768" s="3"/>
      <c r="S768" s="3"/>
      <c r="T768" s="8"/>
      <c r="U768" s="3"/>
      <c r="V768" s="9"/>
    </row>
    <row r="769" spans="14:22">
      <c r="N769" s="8"/>
      <c r="O769" s="8"/>
      <c r="P769" s="3"/>
      <c r="S769" s="3"/>
      <c r="T769" s="8"/>
      <c r="U769" s="3"/>
      <c r="V769" s="9"/>
    </row>
    <row r="770" spans="14:22">
      <c r="N770" s="8"/>
      <c r="O770" s="8"/>
      <c r="P770" s="3"/>
      <c r="S770" s="3"/>
      <c r="T770" s="8"/>
      <c r="U770" s="3"/>
      <c r="V770" s="9"/>
    </row>
    <row r="771" spans="14:22">
      <c r="N771" s="8"/>
      <c r="O771" s="8"/>
      <c r="P771" s="3"/>
      <c r="S771" s="3"/>
      <c r="T771" s="8"/>
      <c r="U771" s="3"/>
      <c r="V771" s="9"/>
    </row>
    <row r="772" spans="14:22">
      <c r="N772" s="8"/>
      <c r="O772" s="8"/>
      <c r="P772" s="3"/>
      <c r="S772" s="3"/>
      <c r="T772" s="8"/>
      <c r="U772" s="3"/>
      <c r="V772" s="9"/>
    </row>
    <row r="773" spans="14:22">
      <c r="N773" s="8"/>
      <c r="O773" s="8"/>
      <c r="P773" s="3"/>
      <c r="S773" s="3"/>
      <c r="T773" s="8"/>
      <c r="U773" s="3"/>
      <c r="V773" s="9"/>
    </row>
    <row r="774" spans="14:22">
      <c r="N774" s="8"/>
      <c r="O774" s="8"/>
      <c r="P774" s="3"/>
      <c r="S774" s="3"/>
      <c r="T774" s="8"/>
      <c r="U774" s="3"/>
      <c r="V774" s="9"/>
    </row>
    <row r="775" spans="14:22">
      <c r="N775" s="8"/>
      <c r="O775" s="8"/>
      <c r="P775" s="3"/>
      <c r="S775" s="3"/>
      <c r="T775" s="8"/>
      <c r="U775" s="3"/>
      <c r="V775" s="9"/>
    </row>
    <row r="776" spans="14:22">
      <c r="N776" s="8"/>
      <c r="O776" s="8"/>
      <c r="P776" s="3"/>
      <c r="S776" s="3"/>
      <c r="T776" s="8"/>
      <c r="U776" s="3"/>
      <c r="V776" s="9"/>
    </row>
    <row r="777" spans="14:22">
      <c r="N777" s="8"/>
      <c r="O777" s="8"/>
      <c r="P777" s="3"/>
      <c r="S777" s="3"/>
      <c r="T777" s="8"/>
      <c r="U777" s="3"/>
      <c r="V777" s="9"/>
    </row>
    <row r="778" spans="14:22">
      <c r="N778" s="8"/>
      <c r="O778" s="8"/>
      <c r="P778" s="3"/>
      <c r="S778" s="3"/>
      <c r="T778" s="8"/>
      <c r="U778" s="3"/>
      <c r="V778" s="9"/>
    </row>
    <row r="779" spans="14:22">
      <c r="N779" s="8"/>
      <c r="O779" s="8"/>
      <c r="P779" s="3"/>
      <c r="S779" s="3"/>
      <c r="T779" s="8"/>
      <c r="U779" s="3"/>
      <c r="V779" s="9"/>
    </row>
    <row r="780" spans="14:22">
      <c r="N780" s="8"/>
      <c r="O780" s="8"/>
      <c r="P780" s="3"/>
      <c r="S780" s="3"/>
      <c r="T780" s="8"/>
      <c r="U780" s="3"/>
      <c r="V780" s="9"/>
    </row>
    <row r="781" spans="14:22">
      <c r="N781" s="8"/>
      <c r="O781" s="8"/>
      <c r="P781" s="3"/>
      <c r="S781" s="3"/>
      <c r="T781" s="8"/>
      <c r="U781" s="3"/>
      <c r="V781" s="9"/>
    </row>
    <row r="782" spans="14:22">
      <c r="N782" s="8"/>
      <c r="O782" s="8"/>
      <c r="P782" s="3"/>
      <c r="S782" s="3"/>
      <c r="T782" s="8"/>
      <c r="U782" s="3"/>
      <c r="V782" s="9"/>
    </row>
    <row r="783" spans="14:22">
      <c r="N783" s="8"/>
      <c r="O783" s="8"/>
      <c r="P783" s="3"/>
      <c r="S783" s="3"/>
      <c r="T783" s="8"/>
      <c r="U783" s="3"/>
      <c r="V783" s="9"/>
    </row>
    <row r="784" spans="14:22">
      <c r="N784" s="8"/>
      <c r="O784" s="8"/>
      <c r="P784" s="3"/>
      <c r="S784" s="3"/>
      <c r="T784" s="8"/>
      <c r="U784" s="3"/>
      <c r="V784" s="9"/>
    </row>
    <row r="785" spans="14:22">
      <c r="N785" s="8"/>
      <c r="O785" s="8"/>
      <c r="P785" s="3"/>
      <c r="S785" s="3"/>
      <c r="T785" s="8"/>
      <c r="U785" s="3"/>
      <c r="V785" s="9"/>
    </row>
    <row r="786" spans="14:22">
      <c r="N786" s="8"/>
      <c r="O786" s="8"/>
      <c r="P786" s="3"/>
      <c r="S786" s="3"/>
      <c r="T786" s="8"/>
      <c r="U786" s="3"/>
      <c r="V786" s="9"/>
    </row>
    <row r="787" spans="14:22">
      <c r="N787" s="8"/>
      <c r="O787" s="8"/>
      <c r="P787" s="3"/>
      <c r="S787" s="3"/>
      <c r="T787" s="8"/>
      <c r="U787" s="3"/>
      <c r="V787" s="9"/>
    </row>
    <row r="788" spans="14:22">
      <c r="N788" s="8"/>
      <c r="O788" s="8"/>
      <c r="P788" s="3"/>
      <c r="S788" s="3"/>
      <c r="T788" s="8"/>
      <c r="U788" s="3"/>
      <c r="V788" s="9"/>
    </row>
    <row r="789" spans="14:22">
      <c r="N789" s="8"/>
      <c r="O789" s="8"/>
      <c r="P789" s="3"/>
      <c r="S789" s="3"/>
      <c r="T789" s="8"/>
      <c r="U789" s="3"/>
      <c r="V789" s="9"/>
    </row>
    <row r="790" spans="14:22">
      <c r="N790" s="8"/>
      <c r="O790" s="8"/>
      <c r="P790" s="3"/>
      <c r="S790" s="3"/>
      <c r="T790" s="8"/>
      <c r="U790" s="3"/>
      <c r="V790" s="9"/>
    </row>
    <row r="791" spans="14:22">
      <c r="N791" s="8"/>
      <c r="O791" s="8"/>
      <c r="P791" s="3"/>
      <c r="S791" s="3"/>
      <c r="T791" s="8"/>
      <c r="U791" s="3"/>
      <c r="V791" s="9"/>
    </row>
    <row r="792" spans="14:22">
      <c r="N792" s="8"/>
      <c r="O792" s="8"/>
      <c r="P792" s="3"/>
      <c r="S792" s="3"/>
      <c r="T792" s="8"/>
      <c r="U792" s="3"/>
      <c r="V792" s="9"/>
    </row>
    <row r="793" spans="14:22">
      <c r="N793" s="8"/>
      <c r="O793" s="8"/>
      <c r="P793" s="3"/>
      <c r="S793" s="3"/>
      <c r="T793" s="8"/>
      <c r="U793" s="3"/>
      <c r="V793" s="9"/>
    </row>
    <row r="794" spans="14:22">
      <c r="N794" s="8"/>
      <c r="O794" s="8"/>
      <c r="P794" s="3"/>
      <c r="S794" s="3"/>
      <c r="T794" s="8"/>
      <c r="U794" s="3"/>
      <c r="V794" s="9"/>
    </row>
    <row r="795" spans="14:22">
      <c r="N795" s="8"/>
      <c r="O795" s="8"/>
      <c r="P795" s="3"/>
      <c r="S795" s="3"/>
      <c r="T795" s="8"/>
      <c r="U795" s="3"/>
      <c r="V795" s="9"/>
    </row>
    <row r="796" spans="14:22">
      <c r="N796" s="8"/>
      <c r="O796" s="8"/>
      <c r="P796" s="3"/>
      <c r="S796" s="3"/>
      <c r="T796" s="8"/>
      <c r="U796" s="3"/>
      <c r="V796" s="9"/>
    </row>
    <row r="797" spans="14:22">
      <c r="N797" s="8"/>
      <c r="O797" s="8"/>
      <c r="P797" s="3"/>
      <c r="S797" s="3"/>
      <c r="T797" s="8"/>
      <c r="U797" s="3"/>
      <c r="V797" s="9"/>
    </row>
    <row r="798" spans="14:22">
      <c r="N798" s="8"/>
      <c r="O798" s="8"/>
      <c r="P798" s="3"/>
      <c r="S798" s="3"/>
      <c r="T798" s="8"/>
      <c r="U798" s="3"/>
      <c r="V798" s="9"/>
    </row>
    <row r="799" spans="14:22">
      <c r="N799" s="8"/>
      <c r="O799" s="8"/>
      <c r="P799" s="3"/>
      <c r="S799" s="3"/>
      <c r="T799" s="8"/>
      <c r="U799" s="3"/>
      <c r="V799" s="9"/>
    </row>
    <row r="800" spans="14:22">
      <c r="N800" s="8"/>
      <c r="O800" s="8"/>
      <c r="P800" s="3"/>
      <c r="S800" s="3"/>
      <c r="T800" s="8"/>
      <c r="U800" s="3"/>
      <c r="V800" s="9"/>
    </row>
    <row r="801" spans="14:22">
      <c r="N801" s="8"/>
      <c r="O801" s="8"/>
      <c r="P801" s="3"/>
      <c r="S801" s="3"/>
      <c r="T801" s="8"/>
      <c r="U801" s="3"/>
      <c r="V801" s="9"/>
    </row>
    <row r="802" spans="14:22">
      <c r="N802" s="8"/>
      <c r="O802" s="8"/>
      <c r="P802" s="3"/>
      <c r="S802" s="3"/>
      <c r="T802" s="8"/>
      <c r="U802" s="3"/>
      <c r="V802" s="9"/>
    </row>
    <row r="803" spans="14:22">
      <c r="N803" s="8"/>
      <c r="O803" s="8"/>
      <c r="P803" s="3"/>
      <c r="S803" s="3"/>
      <c r="T803" s="8"/>
      <c r="U803" s="3"/>
      <c r="V803" s="9"/>
    </row>
    <row r="804" spans="14:22">
      <c r="N804" s="8"/>
      <c r="O804" s="8"/>
      <c r="P804" s="3"/>
      <c r="S804" s="3"/>
      <c r="T804" s="8"/>
      <c r="U804" s="3"/>
      <c r="V804" s="9"/>
    </row>
    <row r="805" spans="14:22">
      <c r="N805" s="8"/>
      <c r="O805" s="8"/>
      <c r="P805" s="3"/>
      <c r="S805" s="3"/>
      <c r="T805" s="8"/>
      <c r="U805" s="3"/>
      <c r="V805" s="9"/>
    </row>
    <row r="806" spans="14:22">
      <c r="N806" s="8"/>
      <c r="O806" s="8"/>
      <c r="P806" s="3"/>
      <c r="S806" s="3"/>
      <c r="T806" s="8"/>
      <c r="U806" s="3"/>
      <c r="V806" s="9"/>
    </row>
    <row r="807" spans="14:22">
      <c r="N807" s="8"/>
      <c r="O807" s="8"/>
      <c r="P807" s="3"/>
      <c r="S807" s="3"/>
      <c r="T807" s="8"/>
      <c r="U807" s="3"/>
      <c r="V807" s="9"/>
    </row>
    <row r="808" spans="14:22">
      <c r="N808" s="8"/>
      <c r="O808" s="8"/>
      <c r="P808" s="3"/>
      <c r="S808" s="3"/>
      <c r="T808" s="8"/>
      <c r="U808" s="3"/>
      <c r="V808" s="9"/>
    </row>
    <row r="809" spans="14:22">
      <c r="N809" s="8"/>
      <c r="O809" s="8"/>
      <c r="P809" s="3"/>
      <c r="S809" s="3"/>
      <c r="T809" s="8"/>
      <c r="U809" s="3"/>
      <c r="V809" s="9"/>
    </row>
    <row r="810" spans="14:22">
      <c r="N810" s="8"/>
      <c r="O810" s="8"/>
      <c r="P810" s="3"/>
      <c r="S810" s="3"/>
      <c r="T810" s="8"/>
      <c r="U810" s="3"/>
      <c r="V810" s="9"/>
    </row>
    <row r="811" spans="14:22">
      <c r="N811" s="8"/>
      <c r="O811" s="8"/>
      <c r="P811" s="3"/>
      <c r="S811" s="3"/>
      <c r="T811" s="8"/>
      <c r="U811" s="3"/>
      <c r="V811" s="9"/>
    </row>
    <row r="812" spans="14:22">
      <c r="N812" s="8"/>
      <c r="O812" s="8"/>
      <c r="P812" s="3"/>
      <c r="S812" s="3"/>
      <c r="T812" s="8"/>
      <c r="U812" s="3"/>
      <c r="V812" s="9"/>
    </row>
    <row r="813" spans="14:22">
      <c r="N813" s="8"/>
      <c r="O813" s="8"/>
      <c r="P813" s="3"/>
      <c r="S813" s="3"/>
      <c r="T813" s="8"/>
      <c r="U813" s="3"/>
      <c r="V813" s="9"/>
    </row>
    <row r="814" spans="14:22">
      <c r="N814" s="8"/>
      <c r="O814" s="8"/>
      <c r="P814" s="3"/>
      <c r="S814" s="3"/>
      <c r="T814" s="8"/>
      <c r="U814" s="3"/>
      <c r="V814" s="9"/>
    </row>
    <row r="815" spans="14:22">
      <c r="N815" s="8"/>
      <c r="O815" s="8"/>
      <c r="P815" s="3"/>
      <c r="S815" s="3"/>
      <c r="T815" s="8"/>
      <c r="U815" s="3"/>
      <c r="V815" s="9"/>
    </row>
    <row r="816" spans="14:22">
      <c r="N816" s="8"/>
      <c r="O816" s="8"/>
      <c r="P816" s="3"/>
      <c r="S816" s="3"/>
      <c r="T816" s="8"/>
      <c r="U816" s="3"/>
      <c r="V816" s="9"/>
    </row>
    <row r="817" spans="14:22">
      <c r="N817" s="8"/>
      <c r="O817" s="8"/>
      <c r="P817" s="3"/>
      <c r="S817" s="3"/>
      <c r="T817" s="8"/>
      <c r="U817" s="3"/>
      <c r="V817" s="9"/>
    </row>
    <row r="818" spans="14:22">
      <c r="N818" s="8"/>
      <c r="O818" s="8"/>
      <c r="P818" s="3"/>
      <c r="S818" s="3"/>
      <c r="T818" s="8"/>
      <c r="U818" s="3"/>
      <c r="V818" s="9"/>
    </row>
    <row r="819" spans="14:22">
      <c r="N819" s="8"/>
      <c r="O819" s="8"/>
      <c r="P819" s="3"/>
      <c r="S819" s="3"/>
      <c r="T819" s="8"/>
      <c r="U819" s="3"/>
      <c r="V819" s="9"/>
    </row>
    <row r="820" spans="14:22">
      <c r="N820" s="8"/>
      <c r="O820" s="8"/>
      <c r="P820" s="3"/>
      <c r="S820" s="3"/>
      <c r="T820" s="8"/>
      <c r="U820" s="3"/>
      <c r="V820" s="9"/>
    </row>
    <row r="821" spans="14:22">
      <c r="N821" s="8"/>
      <c r="O821" s="8"/>
      <c r="P821" s="3"/>
      <c r="S821" s="3"/>
      <c r="T821" s="8"/>
      <c r="U821" s="3"/>
      <c r="V821" s="9"/>
    </row>
    <row r="822" spans="14:22">
      <c r="N822" s="8"/>
      <c r="O822" s="8"/>
      <c r="P822" s="3"/>
      <c r="S822" s="3"/>
      <c r="T822" s="8"/>
      <c r="U822" s="3"/>
      <c r="V822" s="9"/>
    </row>
    <row r="823" spans="14:22">
      <c r="N823" s="8"/>
      <c r="O823" s="8"/>
      <c r="P823" s="3"/>
      <c r="S823" s="3"/>
      <c r="T823" s="8"/>
      <c r="U823" s="3"/>
      <c r="V823" s="9"/>
    </row>
    <row r="824" spans="14:22">
      <c r="N824" s="8"/>
      <c r="O824" s="8"/>
      <c r="P824" s="3"/>
      <c r="S824" s="3"/>
      <c r="T824" s="8"/>
      <c r="U824" s="3"/>
      <c r="V824" s="9"/>
    </row>
    <row r="825" spans="14:22">
      <c r="N825" s="8"/>
      <c r="O825" s="8"/>
      <c r="P825" s="3"/>
      <c r="S825" s="3"/>
      <c r="T825" s="8"/>
      <c r="U825" s="3"/>
      <c r="V825" s="9"/>
    </row>
    <row r="826" spans="14:22">
      <c r="N826" s="8"/>
      <c r="O826" s="8"/>
      <c r="P826" s="3"/>
      <c r="S826" s="3"/>
      <c r="T826" s="8"/>
      <c r="U826" s="3"/>
      <c r="V826" s="9"/>
    </row>
    <row r="827" spans="14:22">
      <c r="N827" s="8"/>
      <c r="O827" s="8"/>
      <c r="P827" s="3"/>
      <c r="S827" s="3"/>
      <c r="T827" s="8"/>
      <c r="U827" s="3"/>
      <c r="V827" s="9"/>
    </row>
    <row r="828" spans="14:22">
      <c r="N828" s="8"/>
      <c r="O828" s="8"/>
      <c r="P828" s="3"/>
      <c r="S828" s="3"/>
      <c r="T828" s="8"/>
      <c r="U828" s="3"/>
      <c r="V828" s="9"/>
    </row>
    <row r="829" spans="14:22">
      <c r="N829" s="8"/>
      <c r="O829" s="8"/>
      <c r="P829" s="3"/>
      <c r="S829" s="3"/>
      <c r="T829" s="8"/>
      <c r="U829" s="3"/>
      <c r="V829" s="9"/>
    </row>
    <row r="830" spans="14:22">
      <c r="N830" s="8"/>
      <c r="O830" s="8"/>
      <c r="P830" s="3"/>
      <c r="S830" s="3"/>
      <c r="T830" s="8"/>
      <c r="U830" s="3"/>
      <c r="V830" s="9"/>
    </row>
    <row r="831" spans="14:22">
      <c r="N831" s="8"/>
      <c r="O831" s="8"/>
      <c r="P831" s="3"/>
      <c r="S831" s="3"/>
      <c r="T831" s="8"/>
      <c r="U831" s="3"/>
      <c r="V831" s="9"/>
    </row>
    <row r="832" spans="14:22">
      <c r="N832" s="8"/>
      <c r="O832" s="8"/>
      <c r="P832" s="3"/>
      <c r="S832" s="3"/>
      <c r="T832" s="8"/>
      <c r="U832" s="3"/>
      <c r="V832" s="9"/>
    </row>
    <row r="833" spans="14:22">
      <c r="N833" s="8"/>
      <c r="O833" s="8"/>
      <c r="P833" s="3"/>
      <c r="S833" s="3"/>
      <c r="T833" s="8"/>
      <c r="U833" s="3"/>
      <c r="V833" s="9"/>
    </row>
    <row r="834" spans="14:22">
      <c r="N834" s="8"/>
      <c r="O834" s="8"/>
      <c r="P834" s="3"/>
      <c r="S834" s="3"/>
      <c r="T834" s="8"/>
      <c r="U834" s="3"/>
      <c r="V834" s="9"/>
    </row>
    <row r="835" spans="14:22">
      <c r="N835" s="8"/>
      <c r="O835" s="8"/>
      <c r="P835" s="3"/>
      <c r="S835" s="3"/>
      <c r="T835" s="8"/>
      <c r="U835" s="3"/>
      <c r="V835" s="9"/>
    </row>
    <row r="836" spans="14:22">
      <c r="N836" s="8"/>
      <c r="O836" s="8"/>
      <c r="P836" s="3"/>
      <c r="S836" s="3"/>
      <c r="T836" s="8"/>
      <c r="U836" s="3"/>
      <c r="V836" s="9"/>
    </row>
    <row r="837" spans="14:22">
      <c r="N837" s="8"/>
      <c r="O837" s="8"/>
      <c r="P837" s="3"/>
      <c r="S837" s="3"/>
      <c r="T837" s="8"/>
      <c r="U837" s="3"/>
      <c r="V837" s="9"/>
    </row>
    <row r="838" spans="14:22">
      <c r="N838" s="8"/>
      <c r="O838" s="8"/>
      <c r="P838" s="3"/>
      <c r="S838" s="3"/>
      <c r="T838" s="8"/>
      <c r="U838" s="3"/>
      <c r="V838" s="9"/>
    </row>
    <row r="839" spans="14:22">
      <c r="N839" s="8"/>
      <c r="O839" s="8"/>
      <c r="P839" s="3"/>
      <c r="S839" s="3"/>
      <c r="T839" s="8"/>
      <c r="U839" s="3"/>
      <c r="V839" s="9"/>
    </row>
    <row r="840" spans="14:22">
      <c r="N840" s="8"/>
      <c r="O840" s="8"/>
      <c r="P840" s="3"/>
      <c r="S840" s="3"/>
      <c r="T840" s="8"/>
      <c r="U840" s="3"/>
      <c r="V840" s="9"/>
    </row>
    <row r="841" spans="14:22">
      <c r="N841" s="8"/>
      <c r="O841" s="8"/>
      <c r="P841" s="3"/>
      <c r="S841" s="3"/>
      <c r="T841" s="8"/>
      <c r="U841" s="3"/>
      <c r="V841" s="9"/>
    </row>
    <row r="842" spans="14:22">
      <c r="N842" s="8"/>
      <c r="O842" s="8"/>
      <c r="P842" s="3"/>
      <c r="S842" s="3"/>
      <c r="T842" s="8"/>
      <c r="U842" s="3"/>
      <c r="V842" s="9"/>
    </row>
    <row r="843" spans="14:22">
      <c r="N843" s="8"/>
      <c r="O843" s="8"/>
      <c r="P843" s="3"/>
      <c r="S843" s="3"/>
      <c r="T843" s="8"/>
      <c r="U843" s="3"/>
      <c r="V843" s="9"/>
    </row>
    <row r="844" spans="14:22">
      <c r="N844" s="8"/>
      <c r="O844" s="8"/>
      <c r="P844" s="3"/>
      <c r="S844" s="3"/>
      <c r="T844" s="8"/>
      <c r="U844" s="3"/>
      <c r="V844" s="9"/>
    </row>
    <row r="845" spans="14:22">
      <c r="N845" s="8"/>
      <c r="O845" s="8"/>
      <c r="P845" s="3"/>
      <c r="S845" s="3"/>
      <c r="T845" s="8"/>
      <c r="U845" s="3"/>
      <c r="V845" s="9"/>
    </row>
    <row r="846" spans="14:22">
      <c r="N846" s="8"/>
      <c r="O846" s="8"/>
      <c r="P846" s="3"/>
      <c r="S846" s="3"/>
      <c r="T846" s="8"/>
      <c r="U846" s="3"/>
      <c r="V846" s="9"/>
    </row>
    <row r="847" spans="14:22">
      <c r="N847" s="8"/>
      <c r="O847" s="8"/>
      <c r="P847" s="3"/>
      <c r="S847" s="3"/>
      <c r="T847" s="8"/>
      <c r="U847" s="3"/>
      <c r="V847" s="9"/>
    </row>
    <row r="848" spans="14:22">
      <c r="N848" s="8"/>
      <c r="O848" s="8"/>
      <c r="P848" s="3"/>
      <c r="S848" s="3"/>
      <c r="T848" s="8"/>
      <c r="U848" s="3"/>
      <c r="V848" s="9"/>
    </row>
    <row r="849" spans="14:22">
      <c r="N849" s="8"/>
      <c r="O849" s="8"/>
      <c r="P849" s="3"/>
      <c r="S849" s="3"/>
      <c r="T849" s="8"/>
      <c r="U849" s="3"/>
      <c r="V849" s="9"/>
    </row>
    <row r="850" spans="14:22">
      <c r="N850" s="8"/>
      <c r="O850" s="8"/>
      <c r="P850" s="3"/>
      <c r="S850" s="3"/>
      <c r="T850" s="8"/>
      <c r="U850" s="3"/>
      <c r="V850" s="9"/>
    </row>
    <row r="851" spans="14:22">
      <c r="N851" s="8"/>
      <c r="O851" s="8"/>
      <c r="P851" s="3"/>
      <c r="S851" s="3"/>
      <c r="T851" s="8"/>
      <c r="U851" s="3"/>
      <c r="V851" s="9"/>
    </row>
    <row r="852" spans="14:22">
      <c r="N852" s="8"/>
      <c r="O852" s="8"/>
      <c r="P852" s="3"/>
      <c r="S852" s="3"/>
      <c r="T852" s="8"/>
      <c r="U852" s="3"/>
      <c r="V852" s="9"/>
    </row>
    <row r="853" spans="14:22">
      <c r="N853" s="8"/>
      <c r="O853" s="8"/>
      <c r="P853" s="3"/>
      <c r="S853" s="3"/>
      <c r="T853" s="8"/>
      <c r="U853" s="3"/>
      <c r="V853" s="9"/>
    </row>
    <row r="854" spans="14:22">
      <c r="N854" s="8"/>
      <c r="O854" s="8"/>
      <c r="P854" s="3"/>
      <c r="S854" s="3"/>
      <c r="T854" s="8"/>
      <c r="U854" s="3"/>
      <c r="V854" s="9"/>
    </row>
    <row r="855" spans="14:22">
      <c r="N855" s="8"/>
      <c r="O855" s="8"/>
      <c r="P855" s="3"/>
      <c r="S855" s="3"/>
      <c r="T855" s="8"/>
      <c r="U855" s="3"/>
      <c r="V855" s="9"/>
    </row>
    <row r="856" spans="14:22">
      <c r="N856" s="8"/>
      <c r="O856" s="8"/>
      <c r="P856" s="3"/>
      <c r="S856" s="3"/>
      <c r="T856" s="8"/>
      <c r="U856" s="3"/>
      <c r="V856" s="9"/>
    </row>
    <row r="857" spans="14:22">
      <c r="N857" s="8"/>
      <c r="O857" s="8"/>
      <c r="P857" s="3"/>
      <c r="S857" s="3"/>
      <c r="T857" s="8"/>
      <c r="U857" s="3"/>
      <c r="V857" s="9"/>
    </row>
    <row r="858" spans="14:22">
      <c r="N858" s="8"/>
      <c r="O858" s="8"/>
      <c r="P858" s="3"/>
      <c r="S858" s="3"/>
      <c r="T858" s="8"/>
      <c r="U858" s="3"/>
      <c r="V858" s="9"/>
    </row>
    <row r="859" spans="14:22">
      <c r="N859" s="8"/>
      <c r="O859" s="8"/>
      <c r="P859" s="3"/>
      <c r="S859" s="3"/>
      <c r="T859" s="8"/>
      <c r="U859" s="3"/>
      <c r="V859" s="9"/>
    </row>
    <row r="860" spans="14:22">
      <c r="N860" s="8"/>
      <c r="O860" s="8"/>
      <c r="P860" s="3"/>
      <c r="S860" s="3"/>
      <c r="T860" s="8"/>
      <c r="U860" s="3"/>
      <c r="V860" s="9"/>
    </row>
    <row r="861" spans="14:22">
      <c r="N861" s="8"/>
      <c r="O861" s="8"/>
      <c r="P861" s="3"/>
      <c r="S861" s="3"/>
      <c r="T861" s="8"/>
      <c r="U861" s="3"/>
      <c r="V861" s="9"/>
    </row>
    <row r="862" spans="14:22">
      <c r="N862" s="8"/>
      <c r="O862" s="8"/>
      <c r="P862" s="3"/>
      <c r="S862" s="3"/>
      <c r="T862" s="8"/>
      <c r="U862" s="3"/>
      <c r="V862" s="9"/>
    </row>
    <row r="863" spans="14:22">
      <c r="N863" s="8"/>
      <c r="O863" s="8"/>
      <c r="P863" s="3"/>
      <c r="S863" s="3"/>
      <c r="T863" s="8"/>
      <c r="U863" s="3"/>
      <c r="V863" s="9"/>
    </row>
    <row r="864" spans="14:22">
      <c r="N864" s="8"/>
      <c r="O864" s="8"/>
      <c r="P864" s="3"/>
      <c r="S864" s="3"/>
      <c r="T864" s="8"/>
      <c r="U864" s="3"/>
      <c r="V864" s="9"/>
    </row>
    <row r="865" spans="14:22">
      <c r="N865" s="8"/>
      <c r="O865" s="8"/>
      <c r="P865" s="3"/>
      <c r="S865" s="3"/>
      <c r="T865" s="8"/>
      <c r="U865" s="3"/>
      <c r="V865" s="9"/>
    </row>
    <row r="866" spans="14:22">
      <c r="N866" s="8"/>
      <c r="O866" s="8"/>
      <c r="P866" s="3"/>
      <c r="S866" s="3"/>
      <c r="T866" s="8"/>
      <c r="U866" s="3"/>
      <c r="V866" s="9"/>
    </row>
    <row r="867" spans="14:22">
      <c r="N867" s="8"/>
      <c r="O867" s="8"/>
      <c r="P867" s="3"/>
      <c r="S867" s="3"/>
      <c r="T867" s="8"/>
      <c r="U867" s="3"/>
      <c r="V867" s="9"/>
    </row>
    <row r="868" spans="14:22">
      <c r="N868" s="8"/>
      <c r="O868" s="8"/>
      <c r="P868" s="3"/>
      <c r="S868" s="3"/>
      <c r="T868" s="8"/>
      <c r="U868" s="3"/>
      <c r="V868" s="9"/>
    </row>
    <row r="869" spans="14:22">
      <c r="N869" s="8"/>
      <c r="O869" s="8"/>
      <c r="P869" s="3"/>
      <c r="S869" s="3"/>
      <c r="T869" s="8"/>
      <c r="U869" s="3"/>
      <c r="V869" s="9"/>
    </row>
    <row r="870" spans="14:22">
      <c r="N870" s="8"/>
      <c r="O870" s="8"/>
      <c r="P870" s="3"/>
      <c r="S870" s="3"/>
      <c r="T870" s="8"/>
      <c r="U870" s="3"/>
      <c r="V870" s="9"/>
    </row>
    <row r="871" spans="14:22">
      <c r="N871" s="8"/>
      <c r="O871" s="8"/>
      <c r="P871" s="3"/>
      <c r="S871" s="3"/>
      <c r="T871" s="8"/>
      <c r="U871" s="3"/>
      <c r="V871" s="9"/>
    </row>
    <row r="872" spans="14:22">
      <c r="N872" s="8"/>
      <c r="O872" s="8"/>
      <c r="P872" s="3"/>
      <c r="S872" s="3"/>
      <c r="T872" s="8"/>
      <c r="U872" s="3"/>
      <c r="V872" s="9"/>
    </row>
    <row r="873" spans="14:22">
      <c r="N873" s="8"/>
      <c r="O873" s="8"/>
      <c r="P873" s="3"/>
      <c r="S873" s="3"/>
      <c r="T873" s="8"/>
      <c r="U873" s="3"/>
      <c r="V873" s="9"/>
    </row>
    <row r="874" spans="14:22">
      <c r="N874" s="8"/>
      <c r="O874" s="8"/>
      <c r="P874" s="3"/>
      <c r="S874" s="3"/>
      <c r="T874" s="8"/>
      <c r="U874" s="3"/>
      <c r="V874" s="9"/>
    </row>
    <row r="875" spans="14:22">
      <c r="N875" s="8"/>
      <c r="O875" s="8"/>
      <c r="P875" s="3"/>
      <c r="S875" s="3"/>
      <c r="T875" s="8"/>
      <c r="U875" s="3"/>
      <c r="V875" s="9"/>
    </row>
    <row r="876" spans="14:22">
      <c r="N876" s="8"/>
      <c r="O876" s="8"/>
      <c r="P876" s="3"/>
      <c r="S876" s="3"/>
      <c r="T876" s="8"/>
      <c r="U876" s="3"/>
      <c r="V876" s="9"/>
    </row>
    <row r="877" spans="14:22">
      <c r="N877" s="8"/>
      <c r="O877" s="8"/>
      <c r="P877" s="3"/>
      <c r="S877" s="3"/>
      <c r="T877" s="8"/>
      <c r="U877" s="3"/>
      <c r="V877" s="9"/>
    </row>
    <row r="878" spans="14:22">
      <c r="N878" s="8"/>
      <c r="O878" s="8"/>
      <c r="P878" s="3"/>
      <c r="S878" s="3"/>
      <c r="T878" s="8"/>
      <c r="U878" s="3"/>
      <c r="V878" s="9"/>
    </row>
    <row r="879" spans="14:22">
      <c r="N879" s="8"/>
      <c r="O879" s="8"/>
      <c r="P879" s="3"/>
      <c r="S879" s="3"/>
      <c r="T879" s="8"/>
      <c r="U879" s="3"/>
      <c r="V879" s="9"/>
    </row>
    <row r="880" spans="14:22">
      <c r="N880" s="8"/>
      <c r="O880" s="8"/>
      <c r="P880" s="3"/>
      <c r="S880" s="3"/>
      <c r="T880" s="8"/>
      <c r="U880" s="3"/>
      <c r="V880" s="9"/>
    </row>
    <row r="881" spans="14:22">
      <c r="N881" s="8"/>
      <c r="O881" s="8"/>
      <c r="P881" s="3"/>
      <c r="S881" s="3"/>
      <c r="T881" s="8"/>
      <c r="U881" s="3"/>
      <c r="V881" s="9"/>
    </row>
    <row r="882" spans="14:22">
      <c r="N882" s="8"/>
      <c r="O882" s="8"/>
      <c r="P882" s="3"/>
      <c r="S882" s="3"/>
      <c r="T882" s="8"/>
      <c r="U882" s="3"/>
      <c r="V882" s="9"/>
    </row>
    <row r="883" spans="14:22">
      <c r="N883" s="8"/>
      <c r="O883" s="8"/>
      <c r="P883" s="3"/>
      <c r="S883" s="3"/>
      <c r="T883" s="8"/>
      <c r="U883" s="3"/>
      <c r="V883" s="9"/>
    </row>
    <row r="884" spans="14:22">
      <c r="N884" s="8"/>
      <c r="O884" s="8"/>
      <c r="P884" s="3"/>
      <c r="S884" s="3"/>
      <c r="T884" s="8"/>
      <c r="U884" s="3"/>
      <c r="V884" s="9"/>
    </row>
    <row r="885" spans="14:22">
      <c r="N885" s="8"/>
      <c r="O885" s="8"/>
      <c r="P885" s="3"/>
      <c r="S885" s="3"/>
      <c r="T885" s="8"/>
      <c r="U885" s="3"/>
      <c r="V885" s="9"/>
    </row>
    <row r="886" spans="14:22">
      <c r="N886" s="8"/>
      <c r="O886" s="8"/>
      <c r="P886" s="3"/>
      <c r="S886" s="3"/>
      <c r="T886" s="8"/>
      <c r="U886" s="3"/>
      <c r="V886" s="9"/>
    </row>
    <row r="887" spans="14:22">
      <c r="N887" s="8"/>
      <c r="O887" s="8"/>
      <c r="P887" s="3"/>
      <c r="S887" s="3"/>
      <c r="T887" s="8"/>
      <c r="U887" s="3"/>
      <c r="V887" s="9"/>
    </row>
    <row r="888" spans="14:22">
      <c r="N888" s="8"/>
      <c r="O888" s="8"/>
      <c r="P888" s="3"/>
      <c r="S888" s="3"/>
      <c r="T888" s="8"/>
      <c r="U888" s="3"/>
      <c r="V888" s="9"/>
    </row>
    <row r="889" spans="14:22">
      <c r="N889" s="8"/>
      <c r="O889" s="8"/>
      <c r="P889" s="3"/>
      <c r="S889" s="3"/>
      <c r="T889" s="8"/>
      <c r="U889" s="3"/>
      <c r="V889" s="9"/>
    </row>
    <row r="890" spans="14:22">
      <c r="N890" s="8"/>
      <c r="O890" s="8"/>
      <c r="P890" s="3"/>
      <c r="S890" s="3"/>
      <c r="T890" s="8"/>
      <c r="U890" s="3"/>
      <c r="V890" s="9"/>
    </row>
    <row r="891" spans="14:22">
      <c r="N891" s="8"/>
      <c r="O891" s="8"/>
      <c r="P891" s="3"/>
      <c r="S891" s="3"/>
      <c r="T891" s="8"/>
      <c r="U891" s="3"/>
      <c r="V891" s="9"/>
    </row>
    <row r="892" spans="14:22">
      <c r="N892" s="8"/>
      <c r="O892" s="8"/>
      <c r="P892" s="3"/>
      <c r="S892" s="3"/>
      <c r="T892" s="8"/>
      <c r="U892" s="3"/>
      <c r="V892" s="9"/>
    </row>
    <row r="893" spans="14:22">
      <c r="N893" s="8"/>
      <c r="O893" s="8"/>
      <c r="P893" s="3"/>
      <c r="S893" s="3"/>
      <c r="T893" s="8"/>
      <c r="U893" s="3"/>
      <c r="V893" s="9"/>
    </row>
    <row r="894" spans="14:22">
      <c r="N894" s="8"/>
      <c r="O894" s="8"/>
      <c r="P894" s="3"/>
      <c r="S894" s="3"/>
      <c r="T894" s="8"/>
      <c r="U894" s="3"/>
      <c r="V894" s="9"/>
    </row>
    <row r="895" spans="14:22">
      <c r="N895" s="8"/>
      <c r="O895" s="8"/>
      <c r="P895" s="3"/>
      <c r="S895" s="3"/>
      <c r="T895" s="8"/>
      <c r="U895" s="3"/>
      <c r="V895" s="9"/>
    </row>
    <row r="896" spans="14:22">
      <c r="N896" s="8"/>
      <c r="O896" s="8"/>
      <c r="P896" s="3"/>
      <c r="S896" s="3"/>
      <c r="T896" s="8"/>
      <c r="U896" s="3"/>
      <c r="V896" s="9"/>
    </row>
    <row r="897" spans="14:22">
      <c r="N897" s="8"/>
      <c r="O897" s="8"/>
      <c r="P897" s="3"/>
      <c r="S897" s="3"/>
      <c r="T897" s="8"/>
      <c r="U897" s="3"/>
      <c r="V897" s="9"/>
    </row>
    <row r="898" spans="14:22">
      <c r="N898" s="8"/>
      <c r="O898" s="8"/>
      <c r="P898" s="3"/>
      <c r="S898" s="3"/>
      <c r="T898" s="8"/>
      <c r="U898" s="3"/>
      <c r="V898" s="9"/>
    </row>
    <row r="899" spans="14:22">
      <c r="N899" s="8"/>
      <c r="O899" s="8"/>
      <c r="P899" s="3"/>
      <c r="S899" s="3"/>
      <c r="T899" s="8"/>
      <c r="U899" s="3"/>
      <c r="V899" s="9"/>
    </row>
    <row r="900" spans="14:22">
      <c r="N900" s="8"/>
      <c r="O900" s="8"/>
      <c r="P900" s="3"/>
      <c r="S900" s="3"/>
      <c r="T900" s="8"/>
      <c r="U900" s="3"/>
      <c r="V900" s="9"/>
    </row>
    <row r="901" spans="14:22">
      <c r="N901" s="8"/>
      <c r="O901" s="8"/>
      <c r="P901" s="3"/>
      <c r="S901" s="3"/>
      <c r="T901" s="8"/>
      <c r="U901" s="3"/>
      <c r="V901" s="9"/>
    </row>
    <row r="902" spans="14:22">
      <c r="N902" s="8"/>
      <c r="O902" s="8"/>
      <c r="P902" s="3"/>
      <c r="S902" s="3"/>
      <c r="T902" s="8"/>
      <c r="U902" s="3"/>
      <c r="V902" s="9"/>
    </row>
    <row r="903" spans="14:22">
      <c r="N903" s="8"/>
      <c r="O903" s="8"/>
      <c r="P903" s="3"/>
      <c r="S903" s="3"/>
      <c r="T903" s="8"/>
      <c r="U903" s="3"/>
      <c r="V903" s="9"/>
    </row>
    <row r="904" spans="14:22">
      <c r="N904" s="8"/>
      <c r="O904" s="8"/>
      <c r="P904" s="3"/>
      <c r="S904" s="3"/>
      <c r="T904" s="8"/>
      <c r="U904" s="3"/>
      <c r="V904" s="9"/>
    </row>
    <row r="905" spans="14:22">
      <c r="N905" s="8"/>
      <c r="O905" s="8"/>
      <c r="P905" s="3"/>
      <c r="S905" s="3"/>
      <c r="T905" s="8"/>
      <c r="U905" s="3"/>
      <c r="V905" s="9"/>
    </row>
    <row r="906" spans="14:22">
      <c r="N906" s="8"/>
      <c r="O906" s="8"/>
      <c r="P906" s="3"/>
      <c r="S906" s="3"/>
      <c r="T906" s="8"/>
      <c r="U906" s="3"/>
      <c r="V906" s="9"/>
    </row>
    <row r="907" spans="14:22">
      <c r="N907" s="8"/>
      <c r="O907" s="8"/>
      <c r="P907" s="3"/>
      <c r="S907" s="3"/>
      <c r="T907" s="8"/>
      <c r="U907" s="3"/>
      <c r="V907" s="9"/>
    </row>
    <row r="908" spans="14:22">
      <c r="N908" s="8"/>
      <c r="O908" s="8"/>
      <c r="P908" s="3"/>
      <c r="S908" s="3"/>
      <c r="T908" s="8"/>
      <c r="U908" s="3"/>
      <c r="V908" s="9"/>
    </row>
    <row r="909" spans="14:22">
      <c r="N909" s="8"/>
      <c r="O909" s="8"/>
      <c r="P909" s="3"/>
      <c r="S909" s="3"/>
      <c r="T909" s="8"/>
      <c r="U909" s="3"/>
      <c r="V909" s="9"/>
    </row>
    <row r="910" spans="14:22">
      <c r="N910" s="8"/>
      <c r="O910" s="8"/>
      <c r="P910" s="3"/>
      <c r="S910" s="3"/>
      <c r="T910" s="8"/>
      <c r="U910" s="3"/>
      <c r="V910" s="9"/>
    </row>
    <row r="911" spans="14:22">
      <c r="N911" s="8"/>
      <c r="O911" s="8"/>
      <c r="P911" s="3"/>
      <c r="S911" s="3"/>
      <c r="T911" s="8"/>
      <c r="U911" s="3"/>
      <c r="V911" s="9"/>
    </row>
    <row r="912" spans="14:22">
      <c r="N912" s="8"/>
      <c r="O912" s="8"/>
      <c r="P912" s="3"/>
      <c r="S912" s="3"/>
      <c r="T912" s="8"/>
      <c r="U912" s="3"/>
      <c r="V912" s="9"/>
    </row>
    <row r="913" spans="14:22">
      <c r="N913" s="8"/>
      <c r="O913" s="8"/>
      <c r="P913" s="3"/>
      <c r="S913" s="3"/>
      <c r="T913" s="8"/>
      <c r="U913" s="3"/>
      <c r="V913" s="9"/>
    </row>
    <row r="914" spans="14:22">
      <c r="N914" s="8"/>
      <c r="O914" s="8"/>
      <c r="P914" s="3"/>
      <c r="S914" s="3"/>
      <c r="T914" s="8"/>
      <c r="U914" s="3"/>
      <c r="V914" s="9"/>
    </row>
    <row r="915" spans="14:22">
      <c r="N915" s="8"/>
      <c r="O915" s="8"/>
      <c r="P915" s="3"/>
      <c r="S915" s="3"/>
      <c r="T915" s="8"/>
      <c r="U915" s="3"/>
      <c r="V915" s="9"/>
    </row>
    <row r="916" spans="14:22">
      <c r="N916" s="8"/>
      <c r="O916" s="8"/>
      <c r="P916" s="3"/>
      <c r="S916" s="3"/>
      <c r="T916" s="8"/>
      <c r="U916" s="3"/>
      <c r="V916" s="9"/>
    </row>
    <row r="917" spans="14:22">
      <c r="N917" s="8"/>
      <c r="O917" s="8"/>
      <c r="P917" s="3"/>
      <c r="S917" s="3"/>
      <c r="T917" s="8"/>
      <c r="U917" s="3"/>
      <c r="V917" s="9"/>
    </row>
    <row r="918" spans="14:22">
      <c r="N918" s="8"/>
      <c r="O918" s="8"/>
      <c r="P918" s="3"/>
      <c r="S918" s="3"/>
      <c r="T918" s="8"/>
      <c r="U918" s="3"/>
      <c r="V918" s="9"/>
    </row>
    <row r="919" spans="14:22">
      <c r="N919" s="8"/>
      <c r="O919" s="8"/>
      <c r="P919" s="3"/>
      <c r="S919" s="3"/>
      <c r="T919" s="8"/>
      <c r="U919" s="3"/>
      <c r="V919" s="9"/>
    </row>
    <row r="920" spans="14:22">
      <c r="N920" s="8"/>
      <c r="O920" s="8"/>
      <c r="P920" s="3"/>
      <c r="S920" s="3"/>
      <c r="T920" s="8"/>
      <c r="U920" s="3"/>
      <c r="V920" s="9"/>
    </row>
    <row r="921" spans="14:22">
      <c r="N921" s="8"/>
      <c r="O921" s="8"/>
      <c r="P921" s="3"/>
      <c r="S921" s="3"/>
      <c r="T921" s="8"/>
      <c r="U921" s="3"/>
      <c r="V921" s="9"/>
    </row>
    <row r="922" spans="14:22">
      <c r="N922" s="8"/>
      <c r="O922" s="8"/>
      <c r="P922" s="3"/>
      <c r="S922" s="3"/>
      <c r="T922" s="8"/>
      <c r="U922" s="3"/>
      <c r="V922" s="9"/>
    </row>
    <row r="923" spans="14:22">
      <c r="N923" s="8"/>
      <c r="O923" s="8"/>
      <c r="P923" s="3"/>
      <c r="S923" s="3"/>
      <c r="T923" s="8"/>
      <c r="U923" s="3"/>
      <c r="V923" s="9"/>
    </row>
    <row r="924" spans="14:22">
      <c r="N924" s="8"/>
      <c r="O924" s="8"/>
      <c r="P924" s="3"/>
      <c r="S924" s="3"/>
      <c r="T924" s="8"/>
      <c r="U924" s="3"/>
      <c r="V924" s="9"/>
    </row>
    <row r="925" spans="14:22">
      <c r="N925" s="8"/>
      <c r="O925" s="8"/>
      <c r="P925" s="3"/>
      <c r="S925" s="3"/>
      <c r="T925" s="8"/>
      <c r="U925" s="3"/>
      <c r="V925" s="9"/>
    </row>
    <row r="926" spans="14:22">
      <c r="N926" s="8"/>
      <c r="O926" s="8"/>
      <c r="P926" s="3"/>
      <c r="S926" s="3"/>
      <c r="T926" s="8"/>
      <c r="U926" s="3"/>
      <c r="V926" s="9"/>
    </row>
    <row r="927" spans="14:22">
      <c r="N927" s="8"/>
      <c r="O927" s="8"/>
      <c r="P927" s="3"/>
      <c r="S927" s="3"/>
      <c r="T927" s="8"/>
      <c r="U927" s="3"/>
      <c r="V927" s="9"/>
    </row>
    <row r="928" spans="14:22">
      <c r="N928" s="8"/>
      <c r="O928" s="8"/>
      <c r="P928" s="3"/>
      <c r="S928" s="3"/>
      <c r="T928" s="8"/>
      <c r="U928" s="3"/>
      <c r="V928" s="9"/>
    </row>
    <row r="929" spans="14:22">
      <c r="N929" s="8"/>
      <c r="O929" s="8"/>
      <c r="P929" s="3"/>
      <c r="S929" s="3"/>
      <c r="T929" s="8"/>
      <c r="U929" s="3"/>
      <c r="V929" s="9"/>
    </row>
    <row r="930" spans="14:22">
      <c r="N930" s="8"/>
      <c r="O930" s="8"/>
      <c r="P930" s="3"/>
      <c r="S930" s="3"/>
      <c r="T930" s="8"/>
      <c r="U930" s="3"/>
      <c r="V930" s="9"/>
    </row>
    <row r="931" spans="14:22">
      <c r="N931" s="8"/>
      <c r="O931" s="8"/>
      <c r="P931" s="3"/>
      <c r="S931" s="3"/>
      <c r="T931" s="8"/>
      <c r="U931" s="3"/>
      <c r="V931" s="9"/>
    </row>
    <row r="932" spans="14:22">
      <c r="N932" s="8"/>
      <c r="O932" s="8"/>
      <c r="P932" s="3"/>
      <c r="S932" s="3"/>
      <c r="T932" s="8"/>
      <c r="U932" s="3"/>
      <c r="V932" s="9"/>
    </row>
    <row r="933" spans="14:22">
      <c r="N933" s="8"/>
      <c r="O933" s="8"/>
      <c r="P933" s="3"/>
      <c r="S933" s="3"/>
      <c r="T933" s="8"/>
      <c r="U933" s="3"/>
      <c r="V933" s="9"/>
    </row>
    <row r="934" spans="14:22">
      <c r="N934" s="8"/>
      <c r="O934" s="8"/>
      <c r="P934" s="3"/>
      <c r="S934" s="3"/>
      <c r="T934" s="8"/>
      <c r="U934" s="3"/>
      <c r="V934" s="9"/>
    </row>
    <row r="935" spans="14:22">
      <c r="N935" s="8"/>
      <c r="O935" s="8"/>
      <c r="P935" s="3"/>
      <c r="S935" s="3"/>
      <c r="T935" s="8"/>
      <c r="U935" s="3"/>
      <c r="V935" s="9"/>
    </row>
    <row r="936" spans="14:22">
      <c r="N936" s="8"/>
      <c r="O936" s="8"/>
      <c r="P936" s="3"/>
      <c r="S936" s="3"/>
      <c r="T936" s="8"/>
      <c r="U936" s="3"/>
      <c r="V936" s="9"/>
    </row>
    <row r="937" spans="14:22">
      <c r="N937" s="8"/>
      <c r="O937" s="8"/>
      <c r="P937" s="3"/>
      <c r="S937" s="3"/>
      <c r="T937" s="8"/>
      <c r="U937" s="3"/>
      <c r="V937" s="9"/>
    </row>
    <row r="938" spans="14:22">
      <c r="N938" s="8"/>
      <c r="O938" s="8"/>
      <c r="P938" s="3"/>
      <c r="S938" s="3"/>
      <c r="T938" s="8"/>
      <c r="U938" s="3"/>
      <c r="V938" s="9"/>
    </row>
    <row r="939" spans="14:22">
      <c r="N939" s="8"/>
      <c r="O939" s="8"/>
      <c r="P939" s="3"/>
      <c r="S939" s="3"/>
      <c r="T939" s="8"/>
      <c r="U939" s="3"/>
      <c r="V939" s="9"/>
    </row>
    <row r="940" spans="14:22">
      <c r="N940" s="8"/>
      <c r="O940" s="8"/>
      <c r="P940" s="3"/>
      <c r="S940" s="3"/>
      <c r="T940" s="8"/>
      <c r="U940" s="3"/>
      <c r="V940" s="9"/>
    </row>
    <row r="941" spans="14:22">
      <c r="N941" s="8"/>
      <c r="O941" s="8"/>
      <c r="P941" s="3"/>
      <c r="S941" s="3"/>
      <c r="T941" s="8"/>
      <c r="U941" s="3"/>
      <c r="V941" s="9"/>
    </row>
    <row r="942" spans="14:22">
      <c r="N942" s="8"/>
      <c r="O942" s="8"/>
      <c r="P942" s="3"/>
      <c r="S942" s="3"/>
      <c r="T942" s="8"/>
      <c r="U942" s="3"/>
      <c r="V942" s="9"/>
    </row>
    <row r="943" spans="14:22">
      <c r="N943" s="8"/>
      <c r="O943" s="8"/>
      <c r="P943" s="3"/>
      <c r="S943" s="3"/>
      <c r="T943" s="8"/>
      <c r="U943" s="3"/>
      <c r="V943" s="9"/>
    </row>
    <row r="944" spans="14:22">
      <c r="N944" s="8"/>
      <c r="O944" s="8"/>
      <c r="P944" s="3"/>
      <c r="S944" s="3"/>
      <c r="T944" s="8"/>
      <c r="U944" s="3"/>
      <c r="V944" s="9"/>
    </row>
    <row r="945" spans="14:22">
      <c r="N945" s="8"/>
      <c r="O945" s="8"/>
      <c r="P945" s="3"/>
      <c r="S945" s="3"/>
      <c r="T945" s="8"/>
      <c r="U945" s="3"/>
      <c r="V945" s="9"/>
    </row>
    <row r="946" spans="14:22">
      <c r="N946" s="8"/>
      <c r="O946" s="8"/>
      <c r="P946" s="3"/>
      <c r="S946" s="3"/>
      <c r="T946" s="8"/>
      <c r="U946" s="3"/>
      <c r="V946" s="9"/>
    </row>
    <row r="947" spans="14:22">
      <c r="N947" s="8"/>
      <c r="O947" s="8"/>
      <c r="P947" s="3"/>
      <c r="S947" s="3"/>
      <c r="T947" s="8"/>
      <c r="U947" s="3"/>
      <c r="V947" s="9"/>
    </row>
    <row r="948" spans="14:22">
      <c r="N948" s="8"/>
      <c r="O948" s="8"/>
      <c r="P948" s="3"/>
      <c r="S948" s="3"/>
      <c r="T948" s="8"/>
      <c r="U948" s="3"/>
      <c r="V948" s="9"/>
    </row>
    <row r="949" spans="14:22">
      <c r="N949" s="8"/>
      <c r="O949" s="8"/>
      <c r="P949" s="3"/>
      <c r="S949" s="3"/>
      <c r="T949" s="8"/>
      <c r="U949" s="3"/>
      <c r="V949" s="9"/>
    </row>
  </sheetData>
  <sortState xmlns:xlrd2="http://schemas.microsoft.com/office/spreadsheetml/2017/richdata2" ref="A9:BH284">
    <sortCondition ref="H9:H284"/>
  </sortState>
  <mergeCells count="9">
    <mergeCell ref="A285:W285"/>
    <mergeCell ref="G1:X1"/>
    <mergeCell ref="G2:X2"/>
    <mergeCell ref="G3:X3"/>
    <mergeCell ref="A1:E1"/>
    <mergeCell ref="A2:E2"/>
    <mergeCell ref="A3:E3"/>
    <mergeCell ref="G4:X4"/>
    <mergeCell ref="A4:E7"/>
  </mergeCells>
  <conditionalFormatting sqref="A137 C137:D137 A225 C225:D225">
    <cfRule type="expression" dxfId="7" priority="29">
      <formula>MOD(ROW(), 2)</formula>
    </cfRule>
  </conditionalFormatting>
  <conditionalFormatting sqref="B235:B236">
    <cfRule type="expression" dxfId="6" priority="3">
      <formula>MOD(ROW(), 2)</formula>
    </cfRule>
  </conditionalFormatting>
  <conditionalFormatting sqref="B198:D200">
    <cfRule type="expression" dxfId="5" priority="4">
      <formula>MOD(ROW(), 2)</formula>
    </cfRule>
  </conditionalFormatting>
  <conditionalFormatting sqref="D82 A197:A200 A232:D234 A259:D264 B273:D273 B277:D277">
    <cfRule type="expression" dxfId="4" priority="19">
      <formula>MOD(ROW(), 2)</formula>
    </cfRule>
  </conditionalFormatting>
  <conditionalFormatting sqref="D166:D167">
    <cfRule type="expression" dxfId="3" priority="28">
      <formula>MOD(ROW(), 2)</formula>
    </cfRule>
  </conditionalFormatting>
  <conditionalFormatting sqref="W137 W225">
    <cfRule type="expression" dxfId="2" priority="2">
      <formula>MOD(ROW(), 2)</formula>
    </cfRule>
  </conditionalFormatting>
  <conditionalFormatting sqref="W168:W173 A168:D190 W177:W191 A191 C191:D191 B191:B192 A195:D197 A201:D210 B211:D219 A215:A219 W215:W220 A220:D220 B265:B269 A266:A269 C266:D269 W266:W272 A270:D272 A274:D276 W274:W276 A278:D284 W278:W284 A285">
    <cfRule type="expression" dxfId="1" priority="22">
      <formula>MOD(ROW(), 2)</formula>
    </cfRule>
  </conditionalFormatting>
  <conditionalFormatting sqref="W195:W199 W204:W210 W232:W234 W259:W264">
    <cfRule type="expression" dxfId="0" priority="1">
      <formula>MOD(ROW(), 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B8018-2140-A347-B852-54F85BAF55AD}">
  <dimension ref="A2:O101"/>
  <sheetViews>
    <sheetView topLeftCell="A52" workbookViewId="0">
      <selection activeCell="I2" sqref="I2"/>
    </sheetView>
  </sheetViews>
  <sheetFormatPr baseColWidth="10" defaultRowHeight="16"/>
  <cols>
    <col min="1" max="1" width="37.1640625" style="65" customWidth="1"/>
    <col min="4" max="4" width="15.33203125" customWidth="1"/>
    <col min="9" max="9" width="48.83203125" style="65" customWidth="1"/>
    <col min="12" max="12" width="16" customWidth="1"/>
    <col min="14" max="14" width="3.1640625" customWidth="1"/>
    <col min="15" max="15" width="28.33203125" customWidth="1"/>
  </cols>
  <sheetData>
    <row r="2" spans="1:14" s="71" customFormat="1" ht="20" customHeight="1">
      <c r="A2" s="69" t="s">
        <v>1565</v>
      </c>
      <c r="B2" s="70" t="s">
        <v>1417</v>
      </c>
      <c r="C2" s="69" t="s">
        <v>1418</v>
      </c>
      <c r="D2" s="323" t="s">
        <v>1564</v>
      </c>
      <c r="E2" s="241" t="s">
        <v>1477</v>
      </c>
      <c r="I2" s="69" t="s">
        <v>1575</v>
      </c>
      <c r="J2" s="70" t="s">
        <v>1417</v>
      </c>
      <c r="K2" s="69" t="s">
        <v>1418</v>
      </c>
      <c r="L2" s="323" t="s">
        <v>1564</v>
      </c>
      <c r="M2" s="241" t="s">
        <v>1477</v>
      </c>
      <c r="N2" s="241"/>
    </row>
    <row r="3" spans="1:14" s="71" customFormat="1" ht="20" customHeight="1">
      <c r="A3" s="75" t="s">
        <v>346</v>
      </c>
      <c r="B3" s="242">
        <v>89</v>
      </c>
      <c r="C3" s="242">
        <v>95</v>
      </c>
      <c r="D3" s="242">
        <f>C3-B3+1</f>
        <v>7</v>
      </c>
      <c r="E3" s="81">
        <f>(C3-B3+1)/275</f>
        <v>2.5454545454545455E-2</v>
      </c>
      <c r="F3" s="77"/>
      <c r="I3" s="79" t="s">
        <v>440</v>
      </c>
      <c r="J3" s="242">
        <v>9</v>
      </c>
      <c r="K3" s="242">
        <v>14</v>
      </c>
      <c r="L3" s="242">
        <f>K3-J3+1</f>
        <v>6</v>
      </c>
      <c r="M3" s="81">
        <f>(K3-J3+1)/275</f>
        <v>2.181818181818182E-2</v>
      </c>
      <c r="N3" s="81"/>
    </row>
    <row r="4" spans="1:14" s="71" customFormat="1" ht="20" customHeight="1">
      <c r="A4" s="75" t="s">
        <v>1352</v>
      </c>
      <c r="B4" s="242">
        <v>79</v>
      </c>
      <c r="C4" s="242">
        <v>88</v>
      </c>
      <c r="D4" s="242">
        <f t="shared" ref="D4:D67" si="0">C4-B4+1</f>
        <v>10</v>
      </c>
      <c r="E4" s="81">
        <f t="shared" ref="E4:E19" si="1">(C4-B4+1)/275</f>
        <v>3.6363636363636362E-2</v>
      </c>
      <c r="F4" s="77"/>
      <c r="I4" s="79" t="s">
        <v>383</v>
      </c>
      <c r="J4" s="242">
        <v>18</v>
      </c>
      <c r="K4" s="242">
        <v>68</v>
      </c>
      <c r="L4" s="242">
        <f t="shared" ref="L4:L57" si="2">K4-J4+1</f>
        <v>51</v>
      </c>
      <c r="M4" s="81">
        <f t="shared" ref="M4:M7" si="3">(K4-J4+1)/275</f>
        <v>0.18545454545454546</v>
      </c>
      <c r="N4" s="81"/>
    </row>
    <row r="5" spans="1:14" s="71" customFormat="1" ht="20" customHeight="1">
      <c r="A5" s="75" t="s">
        <v>1351</v>
      </c>
      <c r="B5" s="242">
        <v>165</v>
      </c>
      <c r="C5" s="242">
        <v>177</v>
      </c>
      <c r="D5" s="242">
        <f t="shared" si="0"/>
        <v>13</v>
      </c>
      <c r="E5" s="81">
        <f t="shared" si="1"/>
        <v>4.7272727272727272E-2</v>
      </c>
      <c r="F5" s="352">
        <f>SUM(E3:E8)</f>
        <v>0.33818181818181814</v>
      </c>
      <c r="I5" s="79" t="s">
        <v>1441</v>
      </c>
      <c r="J5" s="242">
        <v>69</v>
      </c>
      <c r="K5" s="242">
        <v>76</v>
      </c>
      <c r="L5" s="242">
        <f t="shared" si="2"/>
        <v>8</v>
      </c>
      <c r="M5" s="81">
        <f t="shared" si="3"/>
        <v>2.9090909090909091E-2</v>
      </c>
      <c r="N5" s="81"/>
    </row>
    <row r="6" spans="1:14" s="71" customFormat="1" ht="20" customHeight="1">
      <c r="A6" s="75" t="s">
        <v>1353</v>
      </c>
      <c r="B6" s="242">
        <v>104</v>
      </c>
      <c r="C6" s="242">
        <v>106</v>
      </c>
      <c r="D6" s="242">
        <f t="shared" si="0"/>
        <v>3</v>
      </c>
      <c r="E6" s="81">
        <f t="shared" si="1"/>
        <v>1.090909090909091E-2</v>
      </c>
      <c r="F6" s="353"/>
      <c r="I6" s="79" t="s">
        <v>1369</v>
      </c>
      <c r="J6" s="243">
        <v>99</v>
      </c>
      <c r="K6" s="243">
        <v>283</v>
      </c>
      <c r="L6" s="242">
        <f t="shared" si="2"/>
        <v>185</v>
      </c>
      <c r="M6" s="81">
        <f t="shared" si="3"/>
        <v>0.67272727272727273</v>
      </c>
      <c r="N6" s="81"/>
    </row>
    <row r="7" spans="1:14" s="71" customFormat="1" ht="20" customHeight="1">
      <c r="A7" s="75" t="s">
        <v>1406</v>
      </c>
      <c r="B7" s="242">
        <v>16</v>
      </c>
      <c r="C7" s="242">
        <v>71</v>
      </c>
      <c r="D7" s="242">
        <f t="shared" si="0"/>
        <v>56</v>
      </c>
      <c r="E7" s="81">
        <f t="shared" si="1"/>
        <v>0.20363636363636364</v>
      </c>
      <c r="F7" s="77"/>
      <c r="I7" s="79" t="s">
        <v>1442</v>
      </c>
      <c r="J7" s="243">
        <v>77</v>
      </c>
      <c r="K7" s="243">
        <v>98</v>
      </c>
      <c r="L7" s="242">
        <f t="shared" si="2"/>
        <v>22</v>
      </c>
      <c r="M7" s="81">
        <f t="shared" si="3"/>
        <v>0.08</v>
      </c>
      <c r="N7" s="81"/>
    </row>
    <row r="8" spans="1:14" s="71" customFormat="1" ht="20" customHeight="1">
      <c r="A8" s="75" t="s">
        <v>1407</v>
      </c>
      <c r="B8" s="242">
        <v>244</v>
      </c>
      <c r="C8" s="242">
        <v>247</v>
      </c>
      <c r="D8" s="242">
        <f t="shared" si="0"/>
        <v>4</v>
      </c>
      <c r="E8" s="81">
        <f t="shared" si="1"/>
        <v>1.4545454545454545E-2</v>
      </c>
      <c r="F8" s="76"/>
      <c r="I8" s="73"/>
      <c r="L8" s="77"/>
    </row>
    <row r="9" spans="1:14" s="71" customFormat="1" ht="20" customHeight="1">
      <c r="A9" s="75" t="s">
        <v>397</v>
      </c>
      <c r="B9" s="242">
        <v>178</v>
      </c>
      <c r="C9" s="242">
        <v>209</v>
      </c>
      <c r="D9" s="242">
        <f t="shared" si="0"/>
        <v>32</v>
      </c>
      <c r="E9" s="81">
        <f t="shared" si="1"/>
        <v>0.11636363636363636</v>
      </c>
      <c r="F9" s="77"/>
      <c r="I9" s="73"/>
      <c r="L9" s="77"/>
    </row>
    <row r="10" spans="1:14" s="71" customFormat="1" ht="20" customHeight="1">
      <c r="A10" s="75" t="s">
        <v>342</v>
      </c>
      <c r="B10" s="242">
        <v>138</v>
      </c>
      <c r="C10" s="242">
        <v>164</v>
      </c>
      <c r="D10" s="242">
        <f t="shared" si="0"/>
        <v>27</v>
      </c>
      <c r="E10" s="81">
        <f t="shared" si="1"/>
        <v>9.8181818181818176E-2</v>
      </c>
      <c r="F10" s="77"/>
      <c r="I10" s="69" t="s">
        <v>1424</v>
      </c>
      <c r="J10" s="70" t="s">
        <v>1417</v>
      </c>
      <c r="K10" s="69" t="s">
        <v>1418</v>
      </c>
      <c r="L10" s="323" t="s">
        <v>1564</v>
      </c>
      <c r="M10" s="241" t="s">
        <v>1477</v>
      </c>
      <c r="N10" s="241"/>
    </row>
    <row r="11" spans="1:14" s="71" customFormat="1" ht="20" customHeight="1">
      <c r="A11" s="75" t="s">
        <v>445</v>
      </c>
      <c r="B11" s="242">
        <v>248</v>
      </c>
      <c r="C11" s="242">
        <v>265</v>
      </c>
      <c r="D11" s="242">
        <f t="shared" si="0"/>
        <v>18</v>
      </c>
      <c r="E11" s="81">
        <f t="shared" si="1"/>
        <v>6.545454545454546E-2</v>
      </c>
      <c r="F11" s="77"/>
      <c r="I11" s="79" t="s">
        <v>1403</v>
      </c>
      <c r="J11" s="242">
        <v>43</v>
      </c>
      <c r="K11" s="242">
        <v>182</v>
      </c>
      <c r="L11" s="242">
        <f t="shared" si="2"/>
        <v>140</v>
      </c>
      <c r="M11" s="81">
        <f>(K11-J11+1)/275</f>
        <v>0.50909090909090904</v>
      </c>
      <c r="N11" s="81"/>
    </row>
    <row r="12" spans="1:14" s="71" customFormat="1" ht="20" customHeight="1">
      <c r="A12" s="75" t="s">
        <v>390</v>
      </c>
      <c r="B12" s="242">
        <v>74</v>
      </c>
      <c r="C12" s="242">
        <v>78</v>
      </c>
      <c r="D12" s="242">
        <f t="shared" si="0"/>
        <v>5</v>
      </c>
      <c r="E12" s="81">
        <f t="shared" si="1"/>
        <v>1.8181818181818181E-2</v>
      </c>
      <c r="F12" s="77"/>
      <c r="I12" s="79" t="s">
        <v>1404</v>
      </c>
      <c r="J12" s="242">
        <v>9</v>
      </c>
      <c r="K12" s="242">
        <v>42</v>
      </c>
      <c r="L12" s="242">
        <f t="shared" si="2"/>
        <v>34</v>
      </c>
      <c r="M12" s="81">
        <f t="shared" ref="M12:M15" si="4">(K12-J12+1)/275</f>
        <v>0.12363636363636364</v>
      </c>
      <c r="N12" s="81"/>
    </row>
    <row r="13" spans="1:14" s="71" customFormat="1" ht="20" customHeight="1">
      <c r="A13" s="75" t="s">
        <v>423</v>
      </c>
      <c r="B13" s="242">
        <v>131</v>
      </c>
      <c r="C13" s="242">
        <v>136</v>
      </c>
      <c r="D13" s="242">
        <f t="shared" si="0"/>
        <v>6</v>
      </c>
      <c r="E13" s="81">
        <f t="shared" si="1"/>
        <v>2.181818181818182E-2</v>
      </c>
      <c r="F13" s="77"/>
      <c r="I13" s="79" t="s">
        <v>1397</v>
      </c>
      <c r="J13" s="242">
        <v>183</v>
      </c>
      <c r="K13" s="242">
        <v>184</v>
      </c>
      <c r="L13" s="242">
        <f t="shared" si="2"/>
        <v>2</v>
      </c>
      <c r="M13" s="81">
        <f t="shared" si="4"/>
        <v>7.2727272727272727E-3</v>
      </c>
      <c r="N13" s="81"/>
    </row>
    <row r="14" spans="1:14" s="71" customFormat="1" ht="20" customHeight="1">
      <c r="A14" s="75" t="s">
        <v>357</v>
      </c>
      <c r="B14" s="242">
        <v>98</v>
      </c>
      <c r="C14" s="242">
        <v>103</v>
      </c>
      <c r="D14" s="242">
        <f t="shared" si="0"/>
        <v>6</v>
      </c>
      <c r="E14" s="81">
        <f t="shared" si="1"/>
        <v>2.181818181818182E-2</v>
      </c>
      <c r="F14" s="77"/>
      <c r="I14" s="79" t="s">
        <v>1402</v>
      </c>
      <c r="J14" s="243">
        <v>185</v>
      </c>
      <c r="K14" s="243">
        <v>190</v>
      </c>
      <c r="L14" s="242">
        <f t="shared" si="2"/>
        <v>6</v>
      </c>
      <c r="M14" s="81">
        <f t="shared" si="4"/>
        <v>2.181818181818182E-2</v>
      </c>
      <c r="N14" s="81"/>
    </row>
    <row r="15" spans="1:14" s="71" customFormat="1" ht="20" customHeight="1">
      <c r="A15" s="75" t="s">
        <v>407</v>
      </c>
      <c r="B15" s="242">
        <v>239</v>
      </c>
      <c r="C15" s="242">
        <v>243</v>
      </c>
      <c r="D15" s="242">
        <f t="shared" si="0"/>
        <v>5</v>
      </c>
      <c r="E15" s="81">
        <f t="shared" si="1"/>
        <v>1.8181818181818181E-2</v>
      </c>
      <c r="F15" s="77"/>
      <c r="I15" s="79" t="s">
        <v>1398</v>
      </c>
      <c r="J15" s="243">
        <v>191</v>
      </c>
      <c r="K15" s="243">
        <v>283</v>
      </c>
      <c r="L15" s="242">
        <f t="shared" si="2"/>
        <v>93</v>
      </c>
      <c r="M15" s="81">
        <f t="shared" si="4"/>
        <v>0.33818181818181819</v>
      </c>
      <c r="N15" s="81"/>
    </row>
    <row r="16" spans="1:14" s="71" customFormat="1" ht="20" customHeight="1">
      <c r="A16" s="75" t="s">
        <v>1239</v>
      </c>
      <c r="B16" s="242">
        <v>12</v>
      </c>
      <c r="C16" s="242">
        <v>15</v>
      </c>
      <c r="D16" s="242">
        <f t="shared" si="0"/>
        <v>4</v>
      </c>
      <c r="E16" s="81">
        <f t="shared" si="1"/>
        <v>1.4545454545454545E-2</v>
      </c>
      <c r="F16" s="77"/>
      <c r="L16" s="77"/>
    </row>
    <row r="17" spans="1:15" s="71" customFormat="1" ht="20" customHeight="1">
      <c r="A17" s="75" t="s">
        <v>385</v>
      </c>
      <c r="B17" s="242">
        <v>210</v>
      </c>
      <c r="C17" s="242">
        <v>238</v>
      </c>
      <c r="D17" s="242">
        <f t="shared" si="0"/>
        <v>29</v>
      </c>
      <c r="E17" s="81">
        <f t="shared" si="1"/>
        <v>0.10545454545454545</v>
      </c>
      <c r="F17" s="77"/>
      <c r="I17" s="73"/>
      <c r="L17" s="77"/>
      <c r="M17" s="72"/>
      <c r="N17" s="72"/>
    </row>
    <row r="18" spans="1:15" s="71" customFormat="1" ht="20" customHeight="1">
      <c r="A18" s="75" t="s">
        <v>387</v>
      </c>
      <c r="B18" s="242">
        <v>109</v>
      </c>
      <c r="C18" s="242">
        <v>128</v>
      </c>
      <c r="D18" s="242">
        <f t="shared" si="0"/>
        <v>20</v>
      </c>
      <c r="E18" s="81">
        <f t="shared" si="1"/>
        <v>7.2727272727272724E-2</v>
      </c>
      <c r="F18" s="78">
        <f>SUM(E17:E19)</f>
        <v>0.24727272727272726</v>
      </c>
      <c r="I18" s="69" t="s">
        <v>1419</v>
      </c>
      <c r="J18" s="70" t="s">
        <v>1417</v>
      </c>
      <c r="K18" s="69" t="s">
        <v>1418</v>
      </c>
      <c r="L18" s="323" t="s">
        <v>1564</v>
      </c>
      <c r="M18" s="241" t="s">
        <v>1477</v>
      </c>
      <c r="N18" s="241"/>
    </row>
    <row r="19" spans="1:15" s="71" customFormat="1" ht="20" customHeight="1">
      <c r="A19" s="75" t="s">
        <v>1369</v>
      </c>
      <c r="B19" s="243">
        <v>266</v>
      </c>
      <c r="C19" s="243">
        <v>284</v>
      </c>
      <c r="D19" s="242">
        <f t="shared" si="0"/>
        <v>19</v>
      </c>
      <c r="E19" s="81">
        <f t="shared" si="1"/>
        <v>6.9090909090909092E-2</v>
      </c>
      <c r="F19" s="76"/>
      <c r="I19" s="79" t="s">
        <v>1399</v>
      </c>
      <c r="J19" s="243">
        <v>35</v>
      </c>
      <c r="K19" s="243">
        <v>283</v>
      </c>
      <c r="L19" s="242">
        <f t="shared" si="2"/>
        <v>249</v>
      </c>
      <c r="M19" s="81">
        <f>(K19-J19+1)/275</f>
        <v>0.9054545454545454</v>
      </c>
      <c r="N19" s="81"/>
    </row>
    <row r="20" spans="1:15" s="71" customFormat="1" ht="20" customHeight="1">
      <c r="A20" s="73"/>
      <c r="D20" s="77">
        <f t="shared" si="0"/>
        <v>1</v>
      </c>
      <c r="I20" s="79" t="s">
        <v>1400</v>
      </c>
      <c r="J20" s="243">
        <v>9</v>
      </c>
      <c r="K20" s="243">
        <v>31</v>
      </c>
      <c r="L20" s="242">
        <f t="shared" si="2"/>
        <v>23</v>
      </c>
      <c r="M20" s="81">
        <f t="shared" ref="M20:M21" si="5">(K20-J20+1)/275</f>
        <v>8.3636363636363634E-2</v>
      </c>
      <c r="N20" s="81"/>
    </row>
    <row r="21" spans="1:15" s="71" customFormat="1" ht="20" customHeight="1">
      <c r="A21" s="69" t="s">
        <v>1425</v>
      </c>
      <c r="B21" s="70" t="s">
        <v>1417</v>
      </c>
      <c r="C21" s="69" t="s">
        <v>1418</v>
      </c>
      <c r="D21" s="323" t="s">
        <v>1564</v>
      </c>
      <c r="E21" s="241" t="s">
        <v>1477</v>
      </c>
      <c r="I21" s="79" t="s">
        <v>1401</v>
      </c>
      <c r="J21" s="243">
        <v>32</v>
      </c>
      <c r="K21" s="243">
        <v>34</v>
      </c>
      <c r="L21" s="242">
        <f t="shared" si="2"/>
        <v>3</v>
      </c>
      <c r="M21" s="81">
        <f t="shared" si="5"/>
        <v>1.090909090909091E-2</v>
      </c>
      <c r="N21" s="81"/>
    </row>
    <row r="22" spans="1:15" s="71" customFormat="1" ht="20" customHeight="1">
      <c r="A22" s="75" t="s">
        <v>1369</v>
      </c>
      <c r="B22" s="242">
        <v>86</v>
      </c>
      <c r="C22" s="243">
        <v>284</v>
      </c>
      <c r="D22" s="242">
        <f t="shared" si="0"/>
        <v>199</v>
      </c>
      <c r="E22" s="81">
        <f>(C22-B22+1)/275</f>
        <v>0.72363636363636363</v>
      </c>
      <c r="L22" s="77"/>
    </row>
    <row r="23" spans="1:15" s="71" customFormat="1" ht="20" customHeight="1">
      <c r="A23" s="75" t="s">
        <v>1376</v>
      </c>
      <c r="B23" s="242">
        <v>19</v>
      </c>
      <c r="C23" s="242">
        <v>48</v>
      </c>
      <c r="D23" s="242">
        <f t="shared" si="0"/>
        <v>30</v>
      </c>
      <c r="E23" s="81">
        <f t="shared" ref="E23:E28" si="6">(C23-B23+1)/275</f>
        <v>0.10909090909090909</v>
      </c>
      <c r="I23" s="73"/>
      <c r="L23" s="77"/>
    </row>
    <row r="24" spans="1:15" s="71" customFormat="1" ht="20" customHeight="1">
      <c r="A24" s="75" t="s">
        <v>1519</v>
      </c>
      <c r="B24" s="242">
        <v>75</v>
      </c>
      <c r="C24" s="242">
        <v>85</v>
      </c>
      <c r="D24" s="242">
        <f t="shared" si="0"/>
        <v>11</v>
      </c>
      <c r="E24" s="81">
        <f t="shared" si="6"/>
        <v>0.04</v>
      </c>
      <c r="I24" s="69" t="s">
        <v>1574</v>
      </c>
      <c r="J24" s="70" t="s">
        <v>1417</v>
      </c>
      <c r="K24" s="245" t="s">
        <v>1418</v>
      </c>
      <c r="L24" s="323" t="s">
        <v>1564</v>
      </c>
      <c r="M24" s="241" t="s">
        <v>1477</v>
      </c>
      <c r="N24" s="241"/>
    </row>
    <row r="25" spans="1:15" s="71" customFormat="1" ht="20" customHeight="1">
      <c r="A25" s="75" t="s">
        <v>452</v>
      </c>
      <c r="B25" s="242">
        <v>65</v>
      </c>
      <c r="C25" s="242">
        <v>74</v>
      </c>
      <c r="D25" s="242">
        <f t="shared" si="0"/>
        <v>10</v>
      </c>
      <c r="E25" s="81">
        <f t="shared" si="6"/>
        <v>3.6363636363636362E-2</v>
      </c>
      <c r="I25" s="79" t="s">
        <v>1381</v>
      </c>
      <c r="J25" s="242">
        <v>9</v>
      </c>
      <c r="K25" s="243">
        <v>30</v>
      </c>
      <c r="L25" s="242">
        <f t="shared" si="2"/>
        <v>22</v>
      </c>
      <c r="M25" s="246">
        <f>(K25-J25+1)/275</f>
        <v>0.08</v>
      </c>
      <c r="N25" s="246"/>
    </row>
    <row r="26" spans="1:15" s="71" customFormat="1" ht="20" customHeight="1">
      <c r="A26" s="75" t="s">
        <v>450</v>
      </c>
      <c r="B26" s="242">
        <v>49</v>
      </c>
      <c r="C26" s="242">
        <v>59</v>
      </c>
      <c r="D26" s="242">
        <f t="shared" si="0"/>
        <v>11</v>
      </c>
      <c r="E26" s="81">
        <f t="shared" si="6"/>
        <v>0.04</v>
      </c>
      <c r="I26" s="79" t="s">
        <v>1377</v>
      </c>
      <c r="J26" s="242">
        <v>31</v>
      </c>
      <c r="K26" s="243">
        <v>211</v>
      </c>
      <c r="L26" s="242">
        <f t="shared" si="2"/>
        <v>181</v>
      </c>
      <c r="M26" s="246">
        <f t="shared" ref="M26:M28" si="7">(K26-J26+1)/275</f>
        <v>0.6581818181818182</v>
      </c>
      <c r="N26" s="246"/>
    </row>
    <row r="27" spans="1:15" s="71" customFormat="1" ht="20" customHeight="1">
      <c r="A27" s="75" t="s">
        <v>383</v>
      </c>
      <c r="B27" s="242">
        <v>10</v>
      </c>
      <c r="C27" s="242">
        <v>13</v>
      </c>
      <c r="D27" s="242">
        <f t="shared" si="0"/>
        <v>4</v>
      </c>
      <c r="E27" s="81">
        <f t="shared" si="6"/>
        <v>1.4545454545454545E-2</v>
      </c>
      <c r="I27" s="79" t="s">
        <v>1378</v>
      </c>
      <c r="J27" s="242">
        <v>212</v>
      </c>
      <c r="K27" s="242">
        <v>245</v>
      </c>
      <c r="L27" s="242">
        <f t="shared" si="2"/>
        <v>34</v>
      </c>
      <c r="M27" s="81">
        <f t="shared" si="7"/>
        <v>0.12363636363636364</v>
      </c>
      <c r="N27" s="81"/>
    </row>
    <row r="28" spans="1:15" s="71" customFormat="1" ht="20" customHeight="1">
      <c r="A28" s="75" t="s">
        <v>417</v>
      </c>
      <c r="B28" s="242">
        <v>14</v>
      </c>
      <c r="C28" s="242">
        <v>17</v>
      </c>
      <c r="D28" s="242">
        <f t="shared" si="0"/>
        <v>4</v>
      </c>
      <c r="E28" s="81">
        <f t="shared" si="6"/>
        <v>1.4545454545454545E-2</v>
      </c>
      <c r="I28" s="79" t="s">
        <v>1379</v>
      </c>
      <c r="J28" s="242">
        <v>246</v>
      </c>
      <c r="K28" s="242">
        <v>268</v>
      </c>
      <c r="L28" s="242">
        <f t="shared" si="2"/>
        <v>23</v>
      </c>
      <c r="M28" s="81">
        <f t="shared" si="7"/>
        <v>8.3636363636363634E-2</v>
      </c>
      <c r="N28" s="81"/>
      <c r="O28" s="278">
        <v>0.26</v>
      </c>
    </row>
    <row r="29" spans="1:15" s="71" customFormat="1" ht="20" customHeight="1">
      <c r="A29" s="79"/>
      <c r="B29" s="77"/>
      <c r="C29" s="77"/>
      <c r="D29" s="77"/>
      <c r="I29" s="93" t="s">
        <v>1380</v>
      </c>
      <c r="J29" s="243">
        <v>269</v>
      </c>
      <c r="K29" s="243">
        <v>284</v>
      </c>
      <c r="L29" s="242">
        <f t="shared" si="2"/>
        <v>16</v>
      </c>
      <c r="M29" s="81">
        <f>(K29-J29+1)/275</f>
        <v>5.8181818181818182E-2</v>
      </c>
      <c r="N29" s="81"/>
    </row>
    <row r="30" spans="1:15" s="71" customFormat="1" ht="20" customHeight="1">
      <c r="A30" s="69" t="s">
        <v>1566</v>
      </c>
      <c r="B30" s="70" t="s">
        <v>1417</v>
      </c>
      <c r="C30" s="69" t="s">
        <v>1418</v>
      </c>
      <c r="D30" s="323" t="s">
        <v>1564</v>
      </c>
      <c r="E30" s="241" t="s">
        <v>1477</v>
      </c>
      <c r="L30" s="77"/>
    </row>
    <row r="31" spans="1:15" s="71" customFormat="1" ht="20" customHeight="1">
      <c r="A31" s="79" t="s">
        <v>1369</v>
      </c>
      <c r="B31" s="243">
        <v>26</v>
      </c>
      <c r="C31" s="243">
        <v>283</v>
      </c>
      <c r="D31" s="242">
        <f t="shared" si="0"/>
        <v>258</v>
      </c>
      <c r="E31" s="81">
        <f>(C31-B31+1)/275</f>
        <v>0.93818181818181823</v>
      </c>
      <c r="L31" s="77"/>
    </row>
    <row r="32" spans="1:15" s="71" customFormat="1" ht="20" customHeight="1">
      <c r="A32" s="79" t="s">
        <v>1405</v>
      </c>
      <c r="B32" s="243">
        <v>9</v>
      </c>
      <c r="C32" s="243">
        <v>25</v>
      </c>
      <c r="D32" s="242">
        <f t="shared" si="0"/>
        <v>17</v>
      </c>
      <c r="E32" s="81">
        <f>(C32-B32+1)/275</f>
        <v>6.1818181818181821E-2</v>
      </c>
      <c r="L32" s="77"/>
    </row>
    <row r="33" spans="1:14" s="71" customFormat="1" ht="20" customHeight="1">
      <c r="A33" s="73"/>
      <c r="D33" s="77"/>
      <c r="I33" s="69" t="s">
        <v>1573</v>
      </c>
      <c r="J33" s="70" t="s">
        <v>1417</v>
      </c>
      <c r="K33" s="69" t="s">
        <v>1418</v>
      </c>
      <c r="L33" s="323" t="s">
        <v>1564</v>
      </c>
      <c r="M33" s="241" t="s">
        <v>1477</v>
      </c>
      <c r="N33" s="241"/>
    </row>
    <row r="34" spans="1:14" s="71" customFormat="1" ht="20" customHeight="1">
      <c r="A34" s="69" t="s">
        <v>1567</v>
      </c>
      <c r="B34" s="70" t="s">
        <v>1417</v>
      </c>
      <c r="C34" s="69" t="s">
        <v>1418</v>
      </c>
      <c r="D34" s="323" t="s">
        <v>1564</v>
      </c>
      <c r="E34" s="241" t="s">
        <v>1477</v>
      </c>
      <c r="I34" s="79" t="s">
        <v>1443</v>
      </c>
      <c r="J34" s="243">
        <v>9</v>
      </c>
      <c r="K34" s="243">
        <v>186</v>
      </c>
      <c r="L34" s="242">
        <f t="shared" si="2"/>
        <v>178</v>
      </c>
      <c r="M34" s="81">
        <f>(K34-J34+1)/275</f>
        <v>0.64727272727272722</v>
      </c>
      <c r="N34" s="81"/>
    </row>
    <row r="35" spans="1:14" s="71" customFormat="1" ht="20" customHeight="1">
      <c r="A35" s="79" t="s">
        <v>1375</v>
      </c>
      <c r="B35" s="242">
        <v>14</v>
      </c>
      <c r="C35" s="242">
        <v>28</v>
      </c>
      <c r="D35" s="242">
        <f t="shared" si="0"/>
        <v>15</v>
      </c>
      <c r="E35" s="81">
        <f>(C35-B35+1)/275</f>
        <v>5.4545454545454543E-2</v>
      </c>
      <c r="I35" s="79" t="s">
        <v>1383</v>
      </c>
      <c r="J35" s="242">
        <v>187</v>
      </c>
      <c r="K35" s="242">
        <v>271</v>
      </c>
      <c r="L35" s="242">
        <f t="shared" si="2"/>
        <v>85</v>
      </c>
      <c r="M35" s="81">
        <f t="shared" ref="M35:M36" si="8">(K35-J35+1)/275</f>
        <v>0.30909090909090908</v>
      </c>
      <c r="N35" s="81"/>
    </row>
    <row r="36" spans="1:14" s="71" customFormat="1" ht="20" customHeight="1">
      <c r="A36" s="79" t="s">
        <v>344</v>
      </c>
      <c r="B36" s="243">
        <v>87</v>
      </c>
      <c r="C36" s="243">
        <v>283</v>
      </c>
      <c r="D36" s="242">
        <f t="shared" si="0"/>
        <v>197</v>
      </c>
      <c r="E36" s="81">
        <f t="shared" ref="E36:E39" si="9">(C36-B36+1)/275</f>
        <v>0.71636363636363631</v>
      </c>
      <c r="I36" s="79" t="s">
        <v>1384</v>
      </c>
      <c r="J36" s="242">
        <v>272</v>
      </c>
      <c r="K36" s="242">
        <v>284</v>
      </c>
      <c r="L36" s="242">
        <f t="shared" si="2"/>
        <v>13</v>
      </c>
      <c r="M36" s="81">
        <f t="shared" si="8"/>
        <v>4.7272727272727272E-2</v>
      </c>
      <c r="N36" s="81"/>
    </row>
    <row r="37" spans="1:14" s="71" customFormat="1" ht="20" customHeight="1">
      <c r="A37" s="79" t="s">
        <v>1374</v>
      </c>
      <c r="B37" s="244">
        <v>48</v>
      </c>
      <c r="C37" s="244">
        <v>58</v>
      </c>
      <c r="D37" s="242">
        <f t="shared" si="0"/>
        <v>11</v>
      </c>
      <c r="E37" s="81">
        <f t="shared" si="9"/>
        <v>0.04</v>
      </c>
      <c r="L37" s="77"/>
    </row>
    <row r="38" spans="1:14" s="71" customFormat="1" ht="20" customHeight="1">
      <c r="A38" s="79" t="s">
        <v>586</v>
      </c>
      <c r="B38" s="242">
        <v>32</v>
      </c>
      <c r="C38" s="242">
        <v>34</v>
      </c>
      <c r="D38" s="242">
        <f t="shared" si="0"/>
        <v>3</v>
      </c>
      <c r="E38" s="81">
        <f t="shared" si="9"/>
        <v>1.090909090909091E-2</v>
      </c>
      <c r="L38" s="77"/>
    </row>
    <row r="39" spans="1:14" s="71" customFormat="1" ht="20" customHeight="1">
      <c r="A39" s="79" t="s">
        <v>427</v>
      </c>
      <c r="B39" s="242">
        <v>78</v>
      </c>
      <c r="C39" s="242">
        <v>82</v>
      </c>
      <c r="D39" s="242">
        <f t="shared" si="0"/>
        <v>5</v>
      </c>
      <c r="E39" s="81">
        <f t="shared" si="9"/>
        <v>1.8181818181818181E-2</v>
      </c>
      <c r="I39" s="69" t="s">
        <v>1572</v>
      </c>
      <c r="J39" s="70" t="s">
        <v>1417</v>
      </c>
      <c r="K39" s="69" t="s">
        <v>1418</v>
      </c>
      <c r="L39" s="323" t="s">
        <v>1564</v>
      </c>
      <c r="M39" s="241" t="s">
        <v>1477</v>
      </c>
      <c r="N39" s="241"/>
    </row>
    <row r="40" spans="1:14" s="71" customFormat="1" ht="20" customHeight="1">
      <c r="A40" s="79" t="s">
        <v>1440</v>
      </c>
      <c r="B40" s="242">
        <v>36</v>
      </c>
      <c r="C40" s="242">
        <v>38</v>
      </c>
      <c r="D40" s="242">
        <f t="shared" si="0"/>
        <v>3</v>
      </c>
      <c r="E40" s="81">
        <f>(C40-B40+1)/275</f>
        <v>1.090909090909091E-2</v>
      </c>
      <c r="I40" s="79" t="s">
        <v>1386</v>
      </c>
      <c r="J40" s="242">
        <v>13</v>
      </c>
      <c r="K40" s="242">
        <v>228</v>
      </c>
      <c r="L40" s="242">
        <f t="shared" si="2"/>
        <v>216</v>
      </c>
      <c r="M40" s="81">
        <f>(K40-J40+1)/275</f>
        <v>0.78545454545454541</v>
      </c>
      <c r="N40" s="81"/>
    </row>
    <row r="41" spans="1:14" s="71" customFormat="1" ht="20" customHeight="1">
      <c r="A41" s="73"/>
      <c r="D41" s="77"/>
      <c r="I41" s="79" t="s">
        <v>1388</v>
      </c>
      <c r="J41" s="242">
        <v>240</v>
      </c>
      <c r="K41" s="242">
        <v>266</v>
      </c>
      <c r="L41" s="242">
        <f t="shared" si="2"/>
        <v>27</v>
      </c>
      <c r="M41" s="81">
        <f t="shared" ref="M41:M46" si="10">(K41-J41+1)/275</f>
        <v>9.8181818181818176E-2</v>
      </c>
      <c r="N41" s="81"/>
    </row>
    <row r="42" spans="1:14" s="71" customFormat="1" ht="20" customHeight="1">
      <c r="A42" s="69" t="s">
        <v>1568</v>
      </c>
      <c r="B42" s="70" t="s">
        <v>1417</v>
      </c>
      <c r="C42" s="69" t="s">
        <v>1418</v>
      </c>
      <c r="D42" s="323" t="s">
        <v>1564</v>
      </c>
      <c r="E42" s="241" t="s">
        <v>1477</v>
      </c>
      <c r="I42" s="79" t="s">
        <v>1389</v>
      </c>
      <c r="J42" s="242">
        <v>267</v>
      </c>
      <c r="K42" s="242">
        <v>275</v>
      </c>
      <c r="L42" s="242">
        <f t="shared" si="2"/>
        <v>9</v>
      </c>
      <c r="M42" s="81">
        <f t="shared" si="10"/>
        <v>3.272727272727273E-2</v>
      </c>
      <c r="N42" s="81"/>
    </row>
    <row r="43" spans="1:14" s="71" customFormat="1" ht="20" customHeight="1">
      <c r="A43" s="79" t="s">
        <v>1369</v>
      </c>
      <c r="B43" s="243">
        <v>148</v>
      </c>
      <c r="C43" s="243">
        <v>284</v>
      </c>
      <c r="D43" s="242">
        <f t="shared" si="0"/>
        <v>137</v>
      </c>
      <c r="E43" s="81">
        <f>(C43-B43+1)/275</f>
        <v>0.49818181818181817</v>
      </c>
      <c r="F43" s="77"/>
      <c r="I43" s="79" t="s">
        <v>1387</v>
      </c>
      <c r="J43" s="242">
        <v>229</v>
      </c>
      <c r="K43" s="242">
        <v>239</v>
      </c>
      <c r="L43" s="242">
        <f t="shared" si="2"/>
        <v>11</v>
      </c>
      <c r="M43" s="81">
        <f t="shared" si="10"/>
        <v>0.04</v>
      </c>
      <c r="N43" s="81"/>
    </row>
    <row r="44" spans="1:14" s="71" customFormat="1" ht="20" customHeight="1">
      <c r="A44" s="79" t="s">
        <v>443</v>
      </c>
      <c r="B44" s="242">
        <v>9</v>
      </c>
      <c r="C44" s="242">
        <v>17</v>
      </c>
      <c r="D44" s="242">
        <f t="shared" si="0"/>
        <v>9</v>
      </c>
      <c r="E44" s="81">
        <f t="shared" ref="E44:E49" si="11">(C44-B44+1)/275</f>
        <v>3.272727272727273E-2</v>
      </c>
      <c r="F44" s="77"/>
      <c r="I44" s="79" t="s">
        <v>1390</v>
      </c>
      <c r="J44" s="242">
        <v>276</v>
      </c>
      <c r="K44" s="242">
        <v>281</v>
      </c>
      <c r="L44" s="242">
        <f t="shared" si="2"/>
        <v>6</v>
      </c>
      <c r="M44" s="81">
        <f t="shared" si="10"/>
        <v>2.181818181818182E-2</v>
      </c>
      <c r="N44" s="81"/>
    </row>
    <row r="45" spans="1:14" s="71" customFormat="1" ht="20" customHeight="1">
      <c r="A45" s="79" t="s">
        <v>493</v>
      </c>
      <c r="B45" s="242">
        <v>146</v>
      </c>
      <c r="C45" s="242">
        <v>146</v>
      </c>
      <c r="D45" s="242">
        <f t="shared" si="0"/>
        <v>1</v>
      </c>
      <c r="E45" s="92">
        <f t="shared" si="11"/>
        <v>3.6363636363636364E-3</v>
      </c>
      <c r="F45" s="77"/>
      <c r="I45" s="79" t="s">
        <v>1391</v>
      </c>
      <c r="J45" s="243">
        <v>282</v>
      </c>
      <c r="K45" s="243">
        <v>284</v>
      </c>
      <c r="L45" s="242">
        <f t="shared" si="2"/>
        <v>3</v>
      </c>
      <c r="M45" s="81">
        <f t="shared" si="10"/>
        <v>1.090909090909091E-2</v>
      </c>
      <c r="N45" s="81"/>
    </row>
    <row r="46" spans="1:14" s="71" customFormat="1" ht="20" customHeight="1">
      <c r="A46" s="79" t="s">
        <v>412</v>
      </c>
      <c r="B46" s="242">
        <v>147</v>
      </c>
      <c r="C46" s="242">
        <v>147</v>
      </c>
      <c r="D46" s="242">
        <f t="shared" si="0"/>
        <v>1</v>
      </c>
      <c r="E46" s="92">
        <f t="shared" si="11"/>
        <v>3.6363636363636364E-3</v>
      </c>
      <c r="F46" s="78">
        <f>E45+E46+E47+E44+E48</f>
        <v>0.40363636363636363</v>
      </c>
      <c r="I46" s="79" t="s">
        <v>1385</v>
      </c>
      <c r="J46" s="242">
        <v>9</v>
      </c>
      <c r="K46" s="242">
        <v>12</v>
      </c>
      <c r="L46" s="242">
        <f t="shared" si="2"/>
        <v>4</v>
      </c>
      <c r="M46" s="81">
        <f t="shared" si="10"/>
        <v>1.4545454545454545E-2</v>
      </c>
      <c r="N46" s="81"/>
    </row>
    <row r="47" spans="1:14" s="71" customFormat="1" ht="20" customHeight="1">
      <c r="A47" s="79" t="s">
        <v>347</v>
      </c>
      <c r="B47" s="242">
        <v>20</v>
      </c>
      <c r="C47" s="242">
        <v>111</v>
      </c>
      <c r="D47" s="242">
        <f t="shared" si="0"/>
        <v>92</v>
      </c>
      <c r="E47" s="81">
        <f t="shared" si="11"/>
        <v>0.33454545454545453</v>
      </c>
      <c r="F47" s="78"/>
      <c r="I47" s="249"/>
      <c r="J47" s="77"/>
      <c r="K47" s="77"/>
      <c r="L47" s="77"/>
      <c r="M47" s="250"/>
      <c r="N47" s="250"/>
    </row>
    <row r="48" spans="1:14" s="71" customFormat="1" ht="20" customHeight="1">
      <c r="A48" s="79" t="s">
        <v>469</v>
      </c>
      <c r="B48" s="242">
        <v>112</v>
      </c>
      <c r="C48" s="242">
        <v>119</v>
      </c>
      <c r="D48" s="242">
        <f t="shared" si="0"/>
        <v>8</v>
      </c>
      <c r="E48" s="81">
        <f t="shared" si="11"/>
        <v>2.9090909090909091E-2</v>
      </c>
      <c r="F48" s="77"/>
      <c r="L48" s="77"/>
    </row>
    <row r="49" spans="1:15" s="71" customFormat="1" ht="20" customHeight="1">
      <c r="A49" s="79" t="s">
        <v>1373</v>
      </c>
      <c r="B49" s="242">
        <v>120</v>
      </c>
      <c r="C49" s="242">
        <v>145</v>
      </c>
      <c r="D49" s="242">
        <f t="shared" si="0"/>
        <v>26</v>
      </c>
      <c r="E49" s="81">
        <f t="shared" si="11"/>
        <v>9.4545454545454544E-2</v>
      </c>
      <c r="F49" s="77"/>
      <c r="L49" s="77"/>
    </row>
    <row r="50" spans="1:15" s="71" customFormat="1" ht="20" customHeight="1">
      <c r="A50" s="73"/>
      <c r="D50" s="77"/>
      <c r="I50" s="69" t="s">
        <v>1571</v>
      </c>
      <c r="J50" s="70" t="s">
        <v>1417</v>
      </c>
      <c r="K50" s="69" t="s">
        <v>1418</v>
      </c>
      <c r="L50" s="323" t="s">
        <v>1564</v>
      </c>
      <c r="M50" s="241" t="s">
        <v>1477</v>
      </c>
      <c r="N50" s="241"/>
    </row>
    <row r="51" spans="1:15" s="71" customFormat="1" ht="20" customHeight="1">
      <c r="A51" s="69" t="s">
        <v>1569</v>
      </c>
      <c r="B51" s="70" t="s">
        <v>1417</v>
      </c>
      <c r="C51" s="69" t="s">
        <v>1418</v>
      </c>
      <c r="D51" s="323" t="s">
        <v>1564</v>
      </c>
      <c r="E51" s="241" t="s">
        <v>1477</v>
      </c>
      <c r="I51" s="80" t="s">
        <v>1368</v>
      </c>
      <c r="J51" s="242">
        <v>9</v>
      </c>
      <c r="K51" s="242">
        <v>260</v>
      </c>
      <c r="L51" s="242">
        <f t="shared" si="2"/>
        <v>252</v>
      </c>
      <c r="M51" s="81">
        <f>(K51-J51+1)/275</f>
        <v>0.91636363636363638</v>
      </c>
      <c r="N51" s="81"/>
    </row>
    <row r="52" spans="1:15" s="71" customFormat="1" ht="20" customHeight="1">
      <c r="A52" s="79" t="s">
        <v>1369</v>
      </c>
      <c r="B52" s="243">
        <v>143</v>
      </c>
      <c r="C52" s="243">
        <v>284</v>
      </c>
      <c r="D52" s="242">
        <f t="shared" si="0"/>
        <v>142</v>
      </c>
      <c r="E52" s="81">
        <f>(C52-B52+1)/275</f>
        <v>0.51636363636363636</v>
      </c>
      <c r="I52" s="80" t="s">
        <v>437</v>
      </c>
      <c r="J52" s="243">
        <v>261</v>
      </c>
      <c r="K52" s="243">
        <v>283</v>
      </c>
      <c r="L52" s="242">
        <f t="shared" si="2"/>
        <v>23</v>
      </c>
      <c r="M52" s="81">
        <f>(K52-J52+1)/275</f>
        <v>8.3636363636363634E-2</v>
      </c>
      <c r="N52" s="81"/>
      <c r="O52" s="356" t="s">
        <v>1520</v>
      </c>
    </row>
    <row r="53" spans="1:15" s="71" customFormat="1" ht="20" customHeight="1">
      <c r="A53" s="79" t="s">
        <v>1370</v>
      </c>
      <c r="B53" s="242">
        <v>39</v>
      </c>
      <c r="C53" s="242">
        <v>142</v>
      </c>
      <c r="D53" s="242">
        <f t="shared" si="0"/>
        <v>104</v>
      </c>
      <c r="E53" s="81">
        <f t="shared" ref="E53:E55" si="12">(C53-B53+1)/275</f>
        <v>0.37818181818181817</v>
      </c>
      <c r="L53" s="77"/>
      <c r="O53" s="357"/>
    </row>
    <row r="54" spans="1:15" s="71" customFormat="1" ht="20" customHeight="1">
      <c r="A54" s="79" t="s">
        <v>1372</v>
      </c>
      <c r="B54" s="242">
        <v>9</v>
      </c>
      <c r="C54" s="242">
        <v>34</v>
      </c>
      <c r="D54" s="242">
        <f t="shared" si="0"/>
        <v>26</v>
      </c>
      <c r="E54" s="81">
        <f t="shared" si="12"/>
        <v>9.4545454545454544E-2</v>
      </c>
      <c r="L54" s="77"/>
      <c r="O54" s="357"/>
    </row>
    <row r="55" spans="1:15" s="71" customFormat="1" ht="20" customHeight="1">
      <c r="A55" s="79" t="s">
        <v>1371</v>
      </c>
      <c r="B55" s="242">
        <v>35</v>
      </c>
      <c r="C55" s="242">
        <v>39</v>
      </c>
      <c r="D55" s="242">
        <f t="shared" si="0"/>
        <v>5</v>
      </c>
      <c r="E55" s="81">
        <f t="shared" si="12"/>
        <v>1.8181818181818181E-2</v>
      </c>
      <c r="I55" s="74" t="s">
        <v>1570</v>
      </c>
      <c r="J55" s="70" t="s">
        <v>1417</v>
      </c>
      <c r="K55" s="69" t="s">
        <v>1418</v>
      </c>
      <c r="L55" s="323" t="s">
        <v>1564</v>
      </c>
      <c r="M55" s="241" t="s">
        <v>1477</v>
      </c>
      <c r="N55" s="241"/>
      <c r="O55" s="357"/>
    </row>
    <row r="56" spans="1:15" s="71" customFormat="1" ht="20" customHeight="1">
      <c r="A56" s="73"/>
      <c r="D56" s="242"/>
      <c r="I56" s="80" t="s">
        <v>1368</v>
      </c>
      <c r="J56" s="243">
        <v>9</v>
      </c>
      <c r="K56" s="243">
        <v>260</v>
      </c>
      <c r="L56" s="242">
        <f t="shared" si="2"/>
        <v>252</v>
      </c>
      <c r="M56" s="81">
        <f>(K56-J56+1)/275</f>
        <v>0.91636363636363638</v>
      </c>
      <c r="N56" s="81"/>
      <c r="O56" s="357"/>
    </row>
    <row r="57" spans="1:15" s="71" customFormat="1" ht="20" customHeight="1">
      <c r="A57" s="69" t="s">
        <v>1420</v>
      </c>
      <c r="B57" s="70" t="s">
        <v>1417</v>
      </c>
      <c r="C57" s="69" t="s">
        <v>1418</v>
      </c>
      <c r="D57" s="323" t="s">
        <v>1564</v>
      </c>
      <c r="E57" s="241" t="s">
        <v>1477</v>
      </c>
      <c r="I57" s="80" t="s">
        <v>437</v>
      </c>
      <c r="J57" s="243">
        <v>261</v>
      </c>
      <c r="K57" s="243">
        <v>283</v>
      </c>
      <c r="L57" s="242">
        <f t="shared" si="2"/>
        <v>23</v>
      </c>
      <c r="M57" s="81">
        <f>(K57-J57+1)/275</f>
        <v>8.3636363636363634E-2</v>
      </c>
      <c r="N57" s="81"/>
      <c r="O57" s="357"/>
    </row>
    <row r="58" spans="1:15" s="71" customFormat="1" ht="20" customHeight="1">
      <c r="A58" s="79" t="s">
        <v>1383</v>
      </c>
      <c r="B58" s="242">
        <v>13</v>
      </c>
      <c r="C58" s="242">
        <v>146</v>
      </c>
      <c r="D58" s="242">
        <f t="shared" si="0"/>
        <v>134</v>
      </c>
      <c r="E58" s="81">
        <f>(C58-B58+1)/275</f>
        <v>0.48727272727272725</v>
      </c>
      <c r="I58" s="354"/>
      <c r="J58" s="355"/>
      <c r="K58" s="355"/>
      <c r="L58" s="355"/>
      <c r="M58" s="355"/>
      <c r="N58"/>
    </row>
    <row r="59" spans="1:15" s="71" customFormat="1" ht="20" customHeight="1">
      <c r="A59" s="79" t="s">
        <v>1384</v>
      </c>
      <c r="B59" s="242">
        <v>147</v>
      </c>
      <c r="C59" s="242">
        <v>197</v>
      </c>
      <c r="D59" s="242">
        <f t="shared" si="0"/>
        <v>51</v>
      </c>
      <c r="E59" s="81">
        <f t="shared" ref="E59:E67" si="13">(C59-B59+1)/275</f>
        <v>0.18545454545454546</v>
      </c>
    </row>
    <row r="60" spans="1:15" s="71" customFormat="1" ht="20" customHeight="1">
      <c r="A60" s="79" t="s">
        <v>1392</v>
      </c>
      <c r="B60" s="242">
        <v>198</v>
      </c>
      <c r="C60" s="242">
        <v>217</v>
      </c>
      <c r="D60" s="242">
        <f t="shared" si="0"/>
        <v>20</v>
      </c>
      <c r="E60" s="81">
        <f t="shared" si="13"/>
        <v>7.2727272727272724E-2</v>
      </c>
      <c r="I60" s="74" t="s">
        <v>1451</v>
      </c>
      <c r="J60" s="70" t="s">
        <v>1417</v>
      </c>
      <c r="K60" s="69" t="s">
        <v>1418</v>
      </c>
      <c r="L60" s="323" t="s">
        <v>1564</v>
      </c>
      <c r="M60" s="241" t="s">
        <v>1477</v>
      </c>
      <c r="N60" s="241"/>
    </row>
    <row r="61" spans="1:15" s="71" customFormat="1" ht="20" customHeight="1">
      <c r="A61" s="79" t="s">
        <v>1393</v>
      </c>
      <c r="B61" s="242">
        <v>218</v>
      </c>
      <c r="C61" s="242">
        <v>228</v>
      </c>
      <c r="D61" s="242">
        <f t="shared" si="0"/>
        <v>11</v>
      </c>
      <c r="E61" s="81">
        <f t="shared" si="13"/>
        <v>0.04</v>
      </c>
      <c r="I61" s="80" t="s">
        <v>1444</v>
      </c>
      <c r="J61" s="247">
        <v>15</v>
      </c>
      <c r="K61" s="247">
        <v>33</v>
      </c>
      <c r="L61" s="247">
        <f>K61-J61+1</f>
        <v>19</v>
      </c>
      <c r="M61" s="81">
        <f>(K61-J61+1)/275</f>
        <v>6.9090909090909092E-2</v>
      </c>
      <c r="N61" s="81"/>
    </row>
    <row r="62" spans="1:15" s="71" customFormat="1" ht="20" customHeight="1">
      <c r="A62" s="79" t="s">
        <v>1394</v>
      </c>
      <c r="B62" s="242">
        <v>229</v>
      </c>
      <c r="C62" s="242">
        <v>235</v>
      </c>
      <c r="D62" s="242">
        <f t="shared" si="0"/>
        <v>7</v>
      </c>
      <c r="E62" s="81">
        <f t="shared" si="13"/>
        <v>2.5454545454545455E-2</v>
      </c>
      <c r="I62" s="80" t="s">
        <v>1445</v>
      </c>
      <c r="J62" s="248">
        <v>34</v>
      </c>
      <c r="K62" s="248">
        <v>76</v>
      </c>
      <c r="L62" s="247">
        <f t="shared" ref="L62:L67" si="14">K62-J62+1</f>
        <v>43</v>
      </c>
      <c r="M62" s="81">
        <f t="shared" ref="M62:M67" si="15">(K62-J62+1)/275</f>
        <v>0.15636363636363637</v>
      </c>
      <c r="N62" s="81"/>
    </row>
    <row r="63" spans="1:15" s="71" customFormat="1" ht="20" customHeight="1">
      <c r="A63" s="79" t="s">
        <v>1395</v>
      </c>
      <c r="B63" s="242">
        <v>236</v>
      </c>
      <c r="C63" s="242">
        <v>240</v>
      </c>
      <c r="D63" s="242">
        <f t="shared" si="0"/>
        <v>5</v>
      </c>
      <c r="E63" s="81">
        <f t="shared" si="13"/>
        <v>1.8181818181818181E-2</v>
      </c>
      <c r="I63" s="80" t="s">
        <v>1446</v>
      </c>
      <c r="J63" s="248">
        <v>77</v>
      </c>
      <c r="K63" s="248">
        <v>156</v>
      </c>
      <c r="L63" s="247">
        <f t="shared" si="14"/>
        <v>80</v>
      </c>
      <c r="M63" s="81">
        <f t="shared" si="15"/>
        <v>0.29090909090909089</v>
      </c>
      <c r="N63" s="81"/>
    </row>
    <row r="64" spans="1:15" s="71" customFormat="1" ht="20" customHeight="1">
      <c r="A64" s="79" t="s">
        <v>1396</v>
      </c>
      <c r="B64" s="242">
        <v>241</v>
      </c>
      <c r="C64" s="242">
        <v>247</v>
      </c>
      <c r="D64" s="242">
        <f t="shared" si="0"/>
        <v>7</v>
      </c>
      <c r="E64" s="81">
        <f t="shared" si="13"/>
        <v>2.5454545454545455E-2</v>
      </c>
      <c r="I64" s="80" t="s">
        <v>1447</v>
      </c>
      <c r="J64" s="248">
        <v>157</v>
      </c>
      <c r="K64" s="248">
        <v>205</v>
      </c>
      <c r="L64" s="247">
        <f t="shared" si="14"/>
        <v>49</v>
      </c>
      <c r="M64" s="81">
        <f t="shared" si="15"/>
        <v>0.17818181818181819</v>
      </c>
      <c r="N64" s="81"/>
    </row>
    <row r="65" spans="1:14" s="71" customFormat="1" ht="20" customHeight="1">
      <c r="A65" s="79" t="s">
        <v>1382</v>
      </c>
      <c r="B65" s="242">
        <v>9</v>
      </c>
      <c r="C65" s="242">
        <v>12</v>
      </c>
      <c r="D65" s="242">
        <f t="shared" si="0"/>
        <v>4</v>
      </c>
      <c r="E65" s="81">
        <f t="shared" si="13"/>
        <v>1.4545454545454545E-2</v>
      </c>
      <c r="I65" s="80" t="s">
        <v>1448</v>
      </c>
      <c r="J65" s="248">
        <v>206</v>
      </c>
      <c r="K65" s="248">
        <v>237</v>
      </c>
      <c r="L65" s="247">
        <f t="shared" si="14"/>
        <v>32</v>
      </c>
      <c r="M65" s="81">
        <f t="shared" si="15"/>
        <v>0.11636363636363636</v>
      </c>
      <c r="N65" s="81"/>
    </row>
    <row r="66" spans="1:14" s="71" customFormat="1" ht="20" customHeight="1">
      <c r="A66" s="79" t="s">
        <v>1367</v>
      </c>
      <c r="B66" s="75">
        <v>247</v>
      </c>
      <c r="C66" s="75">
        <v>255</v>
      </c>
      <c r="D66" s="242">
        <f t="shared" si="0"/>
        <v>9</v>
      </c>
      <c r="E66" s="81">
        <f t="shared" si="13"/>
        <v>3.272727272727273E-2</v>
      </c>
      <c r="I66" s="80" t="s">
        <v>1449</v>
      </c>
      <c r="J66" s="248">
        <v>238</v>
      </c>
      <c r="K66" s="248">
        <v>279</v>
      </c>
      <c r="L66" s="247">
        <f t="shared" si="14"/>
        <v>42</v>
      </c>
      <c r="M66" s="81">
        <f t="shared" si="15"/>
        <v>0.15272727272727274</v>
      </c>
      <c r="N66" s="81"/>
    </row>
    <row r="67" spans="1:14" s="71" customFormat="1" ht="20" customHeight="1">
      <c r="A67" s="79" t="s">
        <v>1426</v>
      </c>
      <c r="B67" s="243">
        <v>256</v>
      </c>
      <c r="C67" s="243">
        <v>284</v>
      </c>
      <c r="D67" s="242">
        <f t="shared" si="0"/>
        <v>29</v>
      </c>
      <c r="E67" s="81">
        <f t="shared" si="13"/>
        <v>0.10545454545454545</v>
      </c>
      <c r="I67" s="80" t="s">
        <v>1450</v>
      </c>
      <c r="J67" s="248">
        <v>280</v>
      </c>
      <c r="K67" s="248">
        <v>283</v>
      </c>
      <c r="L67" s="247">
        <f t="shared" si="14"/>
        <v>4</v>
      </c>
      <c r="M67" s="81">
        <f t="shared" si="15"/>
        <v>1.4545454545454545E-2</v>
      </c>
      <c r="N67" s="81"/>
    </row>
    <row r="68" spans="1:14" s="71" customFormat="1" ht="20" customHeight="1"/>
    <row r="69" spans="1:14" s="71" customFormat="1" ht="20" customHeight="1">
      <c r="A69" s="73"/>
    </row>
    <row r="70" spans="1:14" s="71" customFormat="1" ht="20" customHeight="1">
      <c r="A70" s="73"/>
    </row>
    <row r="71" spans="1:14" s="71" customFormat="1" ht="20" customHeight="1">
      <c r="A71" s="73"/>
    </row>
    <row r="72" spans="1:14" s="71" customFormat="1" ht="20" customHeight="1">
      <c r="A72" s="73"/>
    </row>
    <row r="73" spans="1:14" s="71" customFormat="1" ht="20" customHeight="1">
      <c r="A73" s="73"/>
    </row>
    <row r="74" spans="1:14" s="71" customFormat="1" ht="20" customHeight="1">
      <c r="A74" s="73"/>
      <c r="E74" s="72"/>
    </row>
    <row r="75" spans="1:14" s="71" customFormat="1" ht="20" customHeight="1">
      <c r="A75" s="73"/>
      <c r="E75" s="72"/>
    </row>
    <row r="76" spans="1:14" s="71" customFormat="1" ht="20" customHeight="1">
      <c r="A76" s="73"/>
      <c r="I76" s="73"/>
    </row>
    <row r="77" spans="1:14" s="71" customFormat="1" ht="20" customHeight="1">
      <c r="A77" s="73"/>
      <c r="I77" s="73"/>
    </row>
    <row r="78" spans="1:14" s="71" customFormat="1" ht="20" customHeight="1">
      <c r="A78" s="73"/>
      <c r="I78" s="73"/>
    </row>
    <row r="90" spans="1:9">
      <c r="A90" s="66"/>
      <c r="B90" s="62"/>
      <c r="C90" s="62"/>
      <c r="D90" s="62"/>
      <c r="E90" s="61"/>
    </row>
    <row r="91" spans="1:9">
      <c r="A91" s="66"/>
      <c r="B91" s="62"/>
      <c r="C91" s="62"/>
      <c r="D91" s="62"/>
      <c r="E91" s="61"/>
    </row>
    <row r="92" spans="1:9" s="59" customFormat="1">
      <c r="A92" s="67" t="s">
        <v>1366</v>
      </c>
      <c r="B92" s="60" t="s">
        <v>1365</v>
      </c>
      <c r="C92" s="60" t="s">
        <v>1364</v>
      </c>
      <c r="D92" s="60"/>
      <c r="E92" s="60"/>
      <c r="I92" s="68"/>
    </row>
    <row r="93" spans="1:9">
      <c r="A93" s="65">
        <v>1</v>
      </c>
      <c r="B93">
        <v>0</v>
      </c>
      <c r="C93">
        <v>270</v>
      </c>
      <c r="E93" s="58">
        <f t="shared" ref="E93:E101" si="16">(C93-B93+1)/270</f>
        <v>1.0037037037037038</v>
      </c>
    </row>
    <row r="94" spans="1:9">
      <c r="A94" s="65">
        <v>2</v>
      </c>
      <c r="B94">
        <v>0</v>
      </c>
      <c r="C94">
        <v>270</v>
      </c>
      <c r="E94" s="58">
        <f t="shared" si="16"/>
        <v>1.0037037037037038</v>
      </c>
    </row>
    <row r="95" spans="1:9">
      <c r="A95" s="65">
        <v>3</v>
      </c>
      <c r="B95">
        <v>0</v>
      </c>
      <c r="C95">
        <v>270</v>
      </c>
      <c r="E95" s="58">
        <f t="shared" si="16"/>
        <v>1.0037037037037038</v>
      </c>
    </row>
    <row r="96" spans="1:9">
      <c r="A96" s="65">
        <v>4</v>
      </c>
      <c r="B96">
        <v>0</v>
      </c>
      <c r="C96">
        <v>270</v>
      </c>
      <c r="E96" s="58">
        <f t="shared" si="16"/>
        <v>1.0037037037037038</v>
      </c>
    </row>
    <row r="97" spans="1:5">
      <c r="A97" s="65">
        <v>5</v>
      </c>
      <c r="B97">
        <v>0</v>
      </c>
      <c r="C97">
        <v>270</v>
      </c>
      <c r="E97" s="58">
        <f t="shared" si="16"/>
        <v>1.0037037037037038</v>
      </c>
    </row>
    <row r="98" spans="1:5">
      <c r="A98" s="65">
        <v>6</v>
      </c>
      <c r="B98">
        <v>0</v>
      </c>
      <c r="C98">
        <v>270</v>
      </c>
      <c r="E98" s="58">
        <f t="shared" si="16"/>
        <v>1.0037037037037038</v>
      </c>
    </row>
    <row r="99" spans="1:5">
      <c r="A99" s="65">
        <v>7</v>
      </c>
      <c r="B99">
        <v>0</v>
      </c>
      <c r="C99">
        <v>270</v>
      </c>
      <c r="E99" s="58">
        <f t="shared" si="16"/>
        <v>1.0037037037037038</v>
      </c>
    </row>
    <row r="100" spans="1:5">
      <c r="A100" s="65">
        <v>8</v>
      </c>
      <c r="B100">
        <v>0</v>
      </c>
      <c r="C100">
        <v>270</v>
      </c>
      <c r="E100" s="58">
        <f t="shared" si="16"/>
        <v>1.0037037037037038</v>
      </c>
    </row>
    <row r="101" spans="1:5">
      <c r="A101" s="65">
        <v>9</v>
      </c>
      <c r="B101">
        <v>0</v>
      </c>
      <c r="C101">
        <v>270</v>
      </c>
      <c r="E101" s="58">
        <f t="shared" si="16"/>
        <v>1.0037037037037038</v>
      </c>
    </row>
  </sheetData>
  <mergeCells count="3">
    <mergeCell ref="F5:F6"/>
    <mergeCell ref="I58:M58"/>
    <mergeCell ref="O52:O5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Fitzpatrick</dc:creator>
  <cp:lastModifiedBy>Tim Fitzpatrick</cp:lastModifiedBy>
  <dcterms:created xsi:type="dcterms:W3CDTF">2021-05-04T01:42:46Z</dcterms:created>
  <dcterms:modified xsi:type="dcterms:W3CDTF">2025-10-21T11:07:27Z</dcterms:modified>
</cp:coreProperties>
</file>